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3050" windowHeight="11745" activeTab="1"/>
  </bookViews>
  <sheets>
    <sheet name="Instructions" sheetId="1" r:id="rId1"/>
    <sheet name="Structure Sizing Data" sheetId="2" r:id="rId2"/>
    <sheet name="Tables" sheetId="3" state="hidden" r:id="rId3"/>
  </sheets>
  <definedNames>
    <definedName name="_xlnm.Print_Area" localSheetId="1">'Structure Sizing Data'!$A$1:$P$67</definedName>
  </definedNames>
  <calcPr fullCalcOnLoad="1"/>
</workbook>
</file>

<file path=xl/sharedStrings.xml><?xml version="1.0" encoding="utf-8"?>
<sst xmlns="http://schemas.openxmlformats.org/spreadsheetml/2006/main" count="361" uniqueCount="259">
  <si>
    <t>Service Center:</t>
  </si>
  <si>
    <t>Assisted By:</t>
  </si>
  <si>
    <t>Field Number:</t>
  </si>
  <si>
    <t>Date:</t>
  </si>
  <si>
    <t>Storage Period:</t>
  </si>
  <si>
    <t>days</t>
  </si>
  <si>
    <t>Average weight:</t>
  </si>
  <si>
    <t>% confinement:</t>
  </si>
  <si>
    <t>for</t>
  </si>
  <si>
    <t>cubic feet</t>
  </si>
  <si>
    <t>inches</t>
  </si>
  <si>
    <t>I. Manure Production:</t>
  </si>
  <si>
    <t>X</t>
  </si>
  <si>
    <t>=</t>
  </si>
  <si>
    <t xml:space="preserve"> </t>
  </si>
  <si>
    <t>SWCD's</t>
  </si>
  <si>
    <t>Appomattox River SWCD</t>
  </si>
  <si>
    <t>Big Walker SWCD</t>
  </si>
  <si>
    <t>Blue Ridge SWCD</t>
  </si>
  <si>
    <t>Clinch Valley SWCD</t>
  </si>
  <si>
    <t>Colonial SWCD</t>
  </si>
  <si>
    <t>Culpeper SWCD</t>
  </si>
  <si>
    <t>Daniel Boone SWCD</t>
  </si>
  <si>
    <t>Eastern Shore SWCD</t>
  </si>
  <si>
    <t>Evergreen SWCD</t>
  </si>
  <si>
    <t>Halifax SWCD</t>
  </si>
  <si>
    <t>Hanover-Caroline SWCD</t>
  </si>
  <si>
    <t>Headwaters SWCD</t>
  </si>
  <si>
    <t>Henricropolis SWCD</t>
  </si>
  <si>
    <t>Holston River SWCD</t>
  </si>
  <si>
    <t>J.R. Horsley SWCD</t>
  </si>
  <si>
    <t>James River SWCD</t>
  </si>
  <si>
    <t>John Marshall SWCD</t>
  </si>
  <si>
    <t>Lake Country SWCD</t>
  </si>
  <si>
    <t>Lonesome Pine SWCD</t>
  </si>
  <si>
    <t>Lord Fairfax SWCD</t>
  </si>
  <si>
    <t>Loudoun SWCD</t>
  </si>
  <si>
    <t>Monacan SWCD</t>
  </si>
  <si>
    <t>Mountain SWCD</t>
  </si>
  <si>
    <t>Mountain Castles SWCD</t>
  </si>
  <si>
    <t>Natural Bridge SWCD</t>
  </si>
  <si>
    <t>Natural Tunnel SWCD</t>
  </si>
  <si>
    <t>New River SWCD</t>
  </si>
  <si>
    <t>Northern Neck SWCD</t>
  </si>
  <si>
    <t>Northern Virginia SWCD</t>
  </si>
  <si>
    <t>Patrick SWCD</t>
  </si>
  <si>
    <t>Peaks of Otter SWCD</t>
  </si>
  <si>
    <t>Peanut SWCD</t>
  </si>
  <si>
    <t>Peter Franscisco SWCD</t>
  </si>
  <si>
    <t>Piedmont SWCD</t>
  </si>
  <si>
    <t>Pittsylvania SWCD</t>
  </si>
  <si>
    <t>Prince William SWCD</t>
  </si>
  <si>
    <t>Robert E. Lee SWCD</t>
  </si>
  <si>
    <t>Shenadoah Valley SWCD</t>
  </si>
  <si>
    <t>Skyline SWCD</t>
  </si>
  <si>
    <t>Southside SWCD</t>
  </si>
  <si>
    <t>Tazewell SWCD</t>
  </si>
  <si>
    <t>Thomas Jefferson SWCD</t>
  </si>
  <si>
    <t>Three Rivers SWCD</t>
  </si>
  <si>
    <t>Tidewater SWCD</t>
  </si>
  <si>
    <t>Tri-County SWCD</t>
  </si>
  <si>
    <t>Virginia Dare SWCD</t>
  </si>
  <si>
    <t>III. Runoff:</t>
  </si>
  <si>
    <t>square feet</t>
  </si>
  <si>
    <t>Subtotal of I-III</t>
  </si>
  <si>
    <t>1.</t>
  </si>
  <si>
    <t>2.</t>
  </si>
  <si>
    <t>3.</t>
  </si>
  <si>
    <t>4.</t>
  </si>
  <si>
    <t>5.</t>
  </si>
  <si>
    <t>6.</t>
  </si>
  <si>
    <t>7.</t>
  </si>
  <si>
    <t>8.</t>
  </si>
  <si>
    <t>9.</t>
  </si>
  <si>
    <t>10.</t>
  </si>
  <si>
    <t>Enter the tract and field numbers in the spaces provided.</t>
  </si>
  <si>
    <t>Enter the name of the person assisting the cooperator in the space provided.</t>
  </si>
  <si>
    <t>Select the appropriate conservation district from the pull-down list.</t>
  </si>
  <si>
    <t>Enter the service center name in the space provided.</t>
  </si>
  <si>
    <t>Enter the cooperator's name in the space provided.</t>
  </si>
  <si>
    <t>These spreadsheets are intended to be used for beef waste only.</t>
  </si>
  <si>
    <t>11.</t>
  </si>
  <si>
    <t>25-year, 24-hour storm rainfall depth</t>
  </si>
  <si>
    <t>possible.</t>
  </si>
  <si>
    <t>Enter the bedding volume that can be expected during the storage period in the space provided.  This information should be obtained from the cooperator whenever</t>
  </si>
  <si>
    <t>12.</t>
  </si>
  <si>
    <t xml:space="preserve">Once all of the data in the above steps is entered, the spreadsheet will calculate the volume of waste.  This waste volume does not include direct rainfall on the </t>
  </si>
  <si>
    <t>Enter the waste storage period in the space provided.  The minimum storage period shall be a minimum of 120 days.</t>
  </si>
  <si>
    <t>Instructions for using the "Structure Sizing Data" spreadsheet</t>
  </si>
  <si>
    <t>General information about this spreadsheet:</t>
  </si>
  <si>
    <t>All areas highlighted in yellow on the spreadsheet are items that must be inputted.</t>
  </si>
  <si>
    <t>All areas highlighted in blue on the spreadsheet are items that have been calculated.</t>
  </si>
  <si>
    <t>The sizing calculations performed in this spreadsheet are in accordance with Virginia Conservation Practice Standard 313 " Waste Storage Facility".</t>
  </si>
  <si>
    <t>proposed structure.</t>
  </si>
  <si>
    <t>II. Bedding &amp; Feed Waste:</t>
  </si>
  <si>
    <t>Bedding &amp; Feed Waste volumes should be obtained directly from cooperator where possible and entered above:</t>
  </si>
  <si>
    <t>Enter the feed waste volume that can be expected during the storage period in the space provided.  This information should be obtained from the cooperator</t>
  </si>
  <si>
    <t>whenever possible.</t>
  </si>
  <si>
    <t>Enter feed waste volume for the planned storage period here</t>
  </si>
  <si>
    <t>Enter bedding volume for the planned storage period here</t>
  </si>
  <si>
    <t>Drainage area to structure (paved area)</t>
  </si>
  <si>
    <t>Drainage area to structure (unpaved area)</t>
  </si>
  <si>
    <t>Paved area:</t>
  </si>
  <si>
    <t>Unpaved area:</t>
  </si>
  <si>
    <t>25 year storm:</t>
  </si>
  <si>
    <t>" of rainfall depth</t>
  </si>
  <si>
    <t xml:space="preserve">Enter the drainage area and amount of runoff for all of the paved and unpaved areas draining to the structure in the spaces provided.  Historical rainfall data for the area of </t>
  </si>
  <si>
    <t>Virginia NRCS Beef Waste Structure Sizing Data Worksheet</t>
  </si>
  <si>
    <t>(this value should be obtained directly from cooperator when possible)</t>
  </si>
  <si>
    <t>the project should be used in correlation with table 2-2 in the Engineering Field Handbook to obtain the runoff amount.</t>
  </si>
  <si>
    <t>" of runoff for storage period</t>
  </si>
  <si>
    <t>Total amount of runoff for paved area (using appropriate CN) over the entire storage period</t>
  </si>
  <si>
    <t>Total amount of runoff for unpaved area (using appropriate CN) over the entire storage period</t>
  </si>
  <si>
    <t>25 Year</t>
  </si>
  <si>
    <t>Accomack County</t>
  </si>
  <si>
    <t>Albermarle Co Zone 1</t>
  </si>
  <si>
    <t>Albermarle Co Zone 2</t>
  </si>
  <si>
    <t>Alleghany Co</t>
  </si>
  <si>
    <t>Amelia Co</t>
  </si>
  <si>
    <t>Amherst Co</t>
  </si>
  <si>
    <t>Appomattox Co</t>
  </si>
  <si>
    <t>Augusta Co Zone 1</t>
  </si>
  <si>
    <t>Augusta Co Zone 2</t>
  </si>
  <si>
    <t>Bath Co</t>
  </si>
  <si>
    <t>Bedford Co Zone 1</t>
  </si>
  <si>
    <t>Bedford Co Zone 2</t>
  </si>
  <si>
    <t>Bland Co</t>
  </si>
  <si>
    <t>Botetourt Co</t>
  </si>
  <si>
    <t>Brunswick Co</t>
  </si>
  <si>
    <t>Buchanan Co</t>
  </si>
  <si>
    <t>Buckingham Co</t>
  </si>
  <si>
    <t>Campbell Co</t>
  </si>
  <si>
    <t>Caroline Co</t>
  </si>
  <si>
    <t>Carroll Co Zone 1</t>
  </si>
  <si>
    <t>Carroll Co Zone 2</t>
  </si>
  <si>
    <t>Carroll Co Zone 3</t>
  </si>
  <si>
    <t>Carroll Co Zone 4</t>
  </si>
  <si>
    <t>Charles City County</t>
  </si>
  <si>
    <t>Charlotte Co</t>
  </si>
  <si>
    <t>Chesapeake City</t>
  </si>
  <si>
    <t>Chesterfield Co</t>
  </si>
  <si>
    <t>Clarke Co</t>
  </si>
  <si>
    <t>Craig Co</t>
  </si>
  <si>
    <t>Culpeper Co</t>
  </si>
  <si>
    <t>Cumberland Co</t>
  </si>
  <si>
    <t>Dickenson Co</t>
  </si>
  <si>
    <t>Dinwiddie Co</t>
  </si>
  <si>
    <t>Essex Co</t>
  </si>
  <si>
    <t>Fairfax Co</t>
  </si>
  <si>
    <t>Fauquier Co</t>
  </si>
  <si>
    <t>Floyd Co Zone 1</t>
  </si>
  <si>
    <t>Floyd Co Zone 2</t>
  </si>
  <si>
    <t>Floyd Co Zone 3</t>
  </si>
  <si>
    <t>Floyd Co Zone 4</t>
  </si>
  <si>
    <t>Fluvanna Co</t>
  </si>
  <si>
    <t>Franklin Co</t>
  </si>
  <si>
    <t>Frederick Co</t>
  </si>
  <si>
    <t>Giles Co Zone 1</t>
  </si>
  <si>
    <t>Giles Co Zone 2</t>
  </si>
  <si>
    <t>Gloucester Co</t>
  </si>
  <si>
    <t>Goochland Co</t>
  </si>
  <si>
    <t>Grayson Co Zone 1</t>
  </si>
  <si>
    <t>Grayson Co Zone 2</t>
  </si>
  <si>
    <t>Grayson Co Zone 3</t>
  </si>
  <si>
    <t>Greensville Co</t>
  </si>
  <si>
    <t>Halifax Co</t>
  </si>
  <si>
    <t>Hampton City</t>
  </si>
  <si>
    <t>Hanover Co</t>
  </si>
  <si>
    <t>Henrico Co</t>
  </si>
  <si>
    <t>Henry Co</t>
  </si>
  <si>
    <t>Highland Co</t>
  </si>
  <si>
    <t>Isle of Wight</t>
  </si>
  <si>
    <t>James City County</t>
  </si>
  <si>
    <t>King and Queen Co</t>
  </si>
  <si>
    <t>King George Co</t>
  </si>
  <si>
    <t>King William Co</t>
  </si>
  <si>
    <t>Lancaster Co</t>
  </si>
  <si>
    <t>Lee Co</t>
  </si>
  <si>
    <t>Loudoun Co</t>
  </si>
  <si>
    <t>Louisa Co</t>
  </si>
  <si>
    <t>Lunenburg Co</t>
  </si>
  <si>
    <t>Lynchburg City</t>
  </si>
  <si>
    <t>Madison Co Zone 1</t>
  </si>
  <si>
    <t>Madison Co Zone 2</t>
  </si>
  <si>
    <t>Mathews Co</t>
  </si>
  <si>
    <t>Mecklenburg Co</t>
  </si>
  <si>
    <t>Middlesex Co</t>
  </si>
  <si>
    <t>Montgomery Co Zone 1</t>
  </si>
  <si>
    <t>Montgomery Co Zone 2</t>
  </si>
  <si>
    <t>Montgomery Co Zone 3</t>
  </si>
  <si>
    <t>Nelson Co</t>
  </si>
  <si>
    <t>New Kent Co</t>
  </si>
  <si>
    <t>Newport News City</t>
  </si>
  <si>
    <t>Norfolk City</t>
  </si>
  <si>
    <t>Northampton County</t>
  </si>
  <si>
    <t>Northumberland Co</t>
  </si>
  <si>
    <t>Nottoway Co</t>
  </si>
  <si>
    <t>Orange Co</t>
  </si>
  <si>
    <t>Page Co Zone 1</t>
  </si>
  <si>
    <t>Page Co Zone 2</t>
  </si>
  <si>
    <t>Patrick Co Zone 1</t>
  </si>
  <si>
    <t>Patrick Co Zone 2</t>
  </si>
  <si>
    <t>Patrick Co Zone 3</t>
  </si>
  <si>
    <t>Petersburg City</t>
  </si>
  <si>
    <t>Pittsylvania Co</t>
  </si>
  <si>
    <t>Poquoson City</t>
  </si>
  <si>
    <t>Portsmouth City</t>
  </si>
  <si>
    <t>Powhatan Co</t>
  </si>
  <si>
    <t>Prince Edward Co</t>
  </si>
  <si>
    <t>Prince George County</t>
  </si>
  <si>
    <t>Prince William Co</t>
  </si>
  <si>
    <t>Pulaski Co</t>
  </si>
  <si>
    <t>Rappahannock Co</t>
  </si>
  <si>
    <t>Richmond City</t>
  </si>
  <si>
    <t>Richmond Co</t>
  </si>
  <si>
    <t>Roanoke Co Zone 1</t>
  </si>
  <si>
    <t>Roanoke Co zone 2</t>
  </si>
  <si>
    <t>Rockingham Co Zone 1</t>
  </si>
  <si>
    <t>Rockingham Co Zone 2</t>
  </si>
  <si>
    <t>Russell Co</t>
  </si>
  <si>
    <t>Scott Co Zone 1</t>
  </si>
  <si>
    <t>Scott Co Zone 2</t>
  </si>
  <si>
    <t>Shenandoah Co</t>
  </si>
  <si>
    <t>Smyth Co</t>
  </si>
  <si>
    <t>Southampton Co</t>
  </si>
  <si>
    <t>Spotsylvania Co</t>
  </si>
  <si>
    <t>Stafford Co</t>
  </si>
  <si>
    <t>Suffolk City</t>
  </si>
  <si>
    <t>Surry Co</t>
  </si>
  <si>
    <t>Sussex Co</t>
  </si>
  <si>
    <t>Tazewell Co</t>
  </si>
  <si>
    <t>Virginia Beach City</t>
  </si>
  <si>
    <t>Warren Co Zone 1</t>
  </si>
  <si>
    <t>Warren Co Zone 2</t>
  </si>
  <si>
    <t>Washington Co</t>
  </si>
  <si>
    <t>Westmoreland Co</t>
  </si>
  <si>
    <t>Wise Co</t>
  </si>
  <si>
    <t>Wythe Co</t>
  </si>
  <si>
    <t>York County</t>
  </si>
  <si>
    <t>25 Year, 24 Hour Precipitation (Inches)</t>
  </si>
  <si>
    <t>Rockbridge Co</t>
  </si>
  <si>
    <t>Green Co</t>
  </si>
  <si>
    <t>Number:</t>
  </si>
  <si>
    <t>Animal Type:</t>
  </si>
  <si>
    <t>Notes:</t>
  </si>
  <si>
    <t>`</t>
  </si>
  <si>
    <t xml:space="preserve">   Cooperator:</t>
  </si>
  <si>
    <t xml:space="preserve">   Conservation District:</t>
  </si>
  <si>
    <t xml:space="preserve">   Tract Number:</t>
  </si>
  <si>
    <t>Enter any relevant notes (operation description, etc.) in the space provided.</t>
  </si>
  <si>
    <t>Enter the total number of cows, calves, etc. with the corresponding average weights in the spaces provided.  Enter the % confinement and corresponding days in the</t>
  </si>
  <si>
    <t>spaces provided.  The total number of days for each animal type must add up to equal the storage period entered in step 6 above.</t>
  </si>
  <si>
    <t>13.</t>
  </si>
  <si>
    <t>Select the county/zone from the pull-down list for the 25-year, 24-hour storm rainfall.  The 25-year, 24-hour storm rainfall depth will be calculated automatically.</t>
  </si>
  <si>
    <t>Select County/Zone for 25-year, 24-hour storm rainfall:</t>
  </si>
  <si>
    <t>X  % confinement:</t>
  </si>
  <si>
    <t xml:space="preserve"> AUs     X</t>
  </si>
  <si>
    <t xml:space="preserve">  cf/AU/day</t>
  </si>
  <si>
    <t xml:space="preserve"> X  % confinement: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</si>
</sst>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dddd\,\ mmmm\ dd\,\ yyyy"/>
    <numFmt numFmtId="167" formatCode="m/d/yy;@"/>
  </numFmts>
  <fonts count="45">
    <font>
      <sz val="10"/>
      <name val="Arial"/>
      <family val="0"/>
    </font>
    <font>
      <sz val="14"/>
      <name val="Arial"/>
      <family val="2"/>
    </font>
    <font>
      <b/>
      <sz val="10"/>
      <name val="Arial"/>
      <family val="2"/>
    </font>
    <font>
      <b/>
      <sz val="12"/>
      <name val="Arial"/>
      <family val="2"/>
    </font>
    <font>
      <b/>
      <sz val="9"/>
      <name val="Arial"/>
      <family val="2"/>
    </font>
    <font>
      <sz val="8"/>
      <name val="Arial"/>
      <family val="0"/>
    </font>
    <font>
      <b/>
      <u val="single"/>
      <sz val="1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8"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09">
    <xf numFmtId="0" fontId="0" fillId="0" borderId="0" xfId="0" applyAlignment="1">
      <alignment/>
    </xf>
    <xf numFmtId="0" fontId="0" fillId="0" borderId="0" xfId="0" applyAlignment="1" applyProtection="1">
      <alignment/>
      <protection locked="0"/>
    </xf>
    <xf numFmtId="0" fontId="0" fillId="33" borderId="10" xfId="0" applyFill="1" applyBorder="1" applyAlignment="1" applyProtection="1">
      <alignment horizontal="center" vertical="center"/>
      <protection hidden="1"/>
    </xf>
    <xf numFmtId="0" fontId="0" fillId="0" borderId="0" xfId="0" applyAlignment="1">
      <alignment vertical="center"/>
    </xf>
    <xf numFmtId="3" fontId="0" fillId="34" borderId="10" xfId="0" applyNumberFormat="1" applyFill="1" applyBorder="1" applyAlignment="1" applyProtection="1">
      <alignment horizontal="center" vertical="center"/>
      <protection locked="0"/>
    </xf>
    <xf numFmtId="0" fontId="0" fillId="34" borderId="10" xfId="0" applyFill="1" applyBorder="1" applyAlignment="1" applyProtection="1">
      <alignment horizontal="center" vertical="center"/>
      <protection locked="0"/>
    </xf>
    <xf numFmtId="0" fontId="0" fillId="34" borderId="11" xfId="0" applyFill="1" applyBorder="1" applyAlignment="1" applyProtection="1">
      <alignment horizontal="center" vertical="center"/>
      <protection locked="0"/>
    </xf>
    <xf numFmtId="3" fontId="0" fillId="34" borderId="10" xfId="0" applyNumberFormat="1" applyFill="1" applyBorder="1" applyAlignment="1" applyProtection="1">
      <alignment vertical="center"/>
      <protection locked="0"/>
    </xf>
    <xf numFmtId="164" fontId="0" fillId="34" borderId="10" xfId="0" applyNumberFormat="1" applyFill="1" applyBorder="1" applyAlignment="1" applyProtection="1">
      <alignment vertical="center"/>
      <protection locked="0"/>
    </xf>
    <xf numFmtId="0" fontId="0" fillId="0" borderId="0" xfId="0" applyAlignment="1">
      <alignment horizontal="left" vertical="center"/>
    </xf>
    <xf numFmtId="0" fontId="6" fillId="0" borderId="0" xfId="0" applyFont="1" applyAlignment="1">
      <alignment horizontal="left" vertical="center"/>
    </xf>
    <xf numFmtId="49" fontId="0" fillId="0" borderId="0" xfId="0" applyNumberFormat="1" applyAlignment="1">
      <alignment horizontal="right" vertical="center"/>
    </xf>
    <xf numFmtId="0" fontId="6" fillId="0" borderId="0" xfId="0" applyFont="1" applyAlignment="1">
      <alignment vertical="center"/>
    </xf>
    <xf numFmtId="3" fontId="0" fillId="0" borderId="0" xfId="0" applyNumberFormat="1" applyFill="1" applyBorder="1" applyAlignment="1" applyProtection="1">
      <alignment horizontal="center" vertical="center"/>
      <protection hidden="1"/>
    </xf>
    <xf numFmtId="164" fontId="0" fillId="0" borderId="0" xfId="0" applyNumberFormat="1" applyFill="1" applyBorder="1" applyAlignment="1" applyProtection="1">
      <alignment vertical="center"/>
      <protection hidden="1"/>
    </xf>
    <xf numFmtId="3" fontId="0" fillId="0" borderId="0" xfId="0" applyNumberFormat="1" applyFill="1" applyBorder="1" applyAlignment="1" applyProtection="1">
      <alignment vertical="center"/>
      <protection hidden="1"/>
    </xf>
    <xf numFmtId="3" fontId="0" fillId="0" borderId="0" xfId="0" applyNumberFormat="1" applyFill="1" applyBorder="1" applyAlignment="1" applyProtection="1">
      <alignment horizontal="left" vertical="center"/>
      <protection hidden="1"/>
    </xf>
    <xf numFmtId="0" fontId="0" fillId="0" borderId="12" xfId="0" applyBorder="1" applyAlignment="1" applyProtection="1">
      <alignment horizontal="left" vertical="center"/>
      <protection hidden="1"/>
    </xf>
    <xf numFmtId="0" fontId="0" fillId="0" borderId="13" xfId="0" applyBorder="1" applyAlignment="1" applyProtection="1">
      <alignment horizontal="left" vertical="center"/>
      <protection hidden="1"/>
    </xf>
    <xf numFmtId="0" fontId="0" fillId="0" borderId="0"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0" fillId="0" borderId="13" xfId="0" applyBorder="1" applyAlignment="1" applyProtection="1">
      <alignment horizontal="right" vertical="center"/>
      <protection hidden="1"/>
    </xf>
    <xf numFmtId="1" fontId="0" fillId="0" borderId="0" xfId="0" applyNumberFormat="1" applyFill="1" applyBorder="1" applyAlignment="1" applyProtection="1">
      <alignment horizontal="left" vertical="center"/>
      <protection hidden="1"/>
    </xf>
    <xf numFmtId="0" fontId="0" fillId="0" borderId="15" xfId="0" applyBorder="1" applyAlignment="1" applyProtection="1">
      <alignment horizontal="right" vertical="center"/>
      <protection hidden="1"/>
    </xf>
    <xf numFmtId="1" fontId="0" fillId="0" borderId="16" xfId="0" applyNumberFormat="1" applyFill="1" applyBorder="1" applyAlignment="1" applyProtection="1">
      <alignment horizontal="left" vertical="center"/>
      <protection hidden="1"/>
    </xf>
    <xf numFmtId="0" fontId="0" fillId="0" borderId="12" xfId="0" applyBorder="1" applyAlignment="1">
      <alignment/>
    </xf>
    <xf numFmtId="0" fontId="0" fillId="0" borderId="17" xfId="0" applyBorder="1" applyAlignment="1">
      <alignment horizontal="center"/>
    </xf>
    <xf numFmtId="0" fontId="0" fillId="0" borderId="18"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9" xfId="0" applyBorder="1" applyAlignment="1">
      <alignment/>
    </xf>
    <xf numFmtId="164" fontId="0" fillId="0" borderId="14" xfId="0" applyNumberFormat="1" applyFill="1" applyBorder="1" applyAlignment="1" applyProtection="1">
      <alignment horizontal="center" vertical="center"/>
      <protection hidden="1"/>
    </xf>
    <xf numFmtId="164" fontId="0" fillId="0" borderId="19" xfId="0" applyNumberFormat="1" applyFill="1" applyBorder="1" applyAlignment="1" applyProtection="1">
      <alignment horizontal="center" vertical="center"/>
      <protection hidden="1"/>
    </xf>
    <xf numFmtId="1" fontId="0" fillId="0" borderId="0" xfId="0" applyNumberFormat="1" applyFont="1" applyFill="1" applyBorder="1" applyAlignment="1" applyProtection="1">
      <alignment horizontal="left" vertical="center"/>
      <protection hidden="1"/>
    </xf>
    <xf numFmtId="165" fontId="0" fillId="33" borderId="10" xfId="0" applyNumberFormat="1" applyFill="1" applyBorder="1" applyAlignment="1" applyProtection="1">
      <alignment vertical="center"/>
      <protection hidden="1"/>
    </xf>
    <xf numFmtId="164" fontId="0" fillId="0" borderId="14" xfId="0" applyNumberFormat="1" applyBorder="1" applyAlignment="1" applyProtection="1">
      <alignment horizontal="center" vertical="center"/>
      <protection hidden="1"/>
    </xf>
    <xf numFmtId="3" fontId="0" fillId="33" borderId="10" xfId="0" applyNumberFormat="1" applyFill="1" applyBorder="1" applyAlignment="1" applyProtection="1">
      <alignment horizontal="center" vertical="center"/>
      <protection hidden="1"/>
    </xf>
    <xf numFmtId="3" fontId="0" fillId="33" borderId="10" xfId="0" applyNumberFormat="1" applyFill="1" applyBorder="1" applyAlignment="1" applyProtection="1">
      <alignment vertical="center"/>
      <protection hidden="1"/>
    </xf>
    <xf numFmtId="164" fontId="0" fillId="33" borderId="10" xfId="0" applyNumberFormat="1" applyFill="1" applyBorder="1" applyAlignment="1" applyProtection="1">
      <alignment vertical="center"/>
      <protection hidden="1"/>
    </xf>
    <xf numFmtId="164" fontId="0" fillId="33" borderId="10" xfId="0" applyNumberFormat="1" applyFont="1" applyFill="1" applyBorder="1" applyAlignment="1" applyProtection="1">
      <alignment vertical="center"/>
      <protection hidden="1"/>
    </xf>
    <xf numFmtId="3" fontId="3" fillId="35" borderId="16" xfId="0" applyNumberFormat="1" applyFont="1" applyFill="1" applyBorder="1" applyAlignment="1" applyProtection="1">
      <alignment vertical="center"/>
      <protection hidden="1"/>
    </xf>
    <xf numFmtId="0" fontId="0" fillId="0" borderId="0" xfId="0" applyAlignment="1" applyProtection="1">
      <alignment/>
      <protection hidden="1"/>
    </xf>
    <xf numFmtId="0" fontId="0" fillId="0" borderId="0" xfId="0" applyAlignment="1" applyProtection="1">
      <alignment/>
      <protection hidden="1"/>
    </xf>
    <xf numFmtId="0" fontId="0" fillId="0" borderId="20" xfId="0" applyBorder="1" applyAlignment="1" applyProtection="1">
      <alignment/>
      <protection hidden="1"/>
    </xf>
    <xf numFmtId="0" fontId="0" fillId="0" borderId="0" xfId="0" applyBorder="1" applyAlignment="1" applyProtection="1">
      <alignment vertical="center"/>
      <protection hidden="1"/>
    </xf>
    <xf numFmtId="0" fontId="0" fillId="0" borderId="21" xfId="0" applyBorder="1" applyAlignment="1" applyProtection="1">
      <alignment vertical="center"/>
      <protection hidden="1"/>
    </xf>
    <xf numFmtId="0" fontId="0" fillId="0" borderId="0" xfId="0" applyBorder="1" applyAlignment="1" applyProtection="1">
      <alignment horizontal="right" vertical="center"/>
      <protection hidden="1"/>
    </xf>
    <xf numFmtId="0" fontId="0" fillId="0" borderId="22" xfId="0" applyBorder="1" applyAlignment="1" applyProtection="1">
      <alignment vertical="center"/>
      <protection hidden="1"/>
    </xf>
    <xf numFmtId="0" fontId="0" fillId="0" borderId="0" xfId="0" applyFont="1" applyBorder="1" applyAlignment="1" applyProtection="1">
      <alignment horizontal="right" vertical="center"/>
      <protection hidden="1"/>
    </xf>
    <xf numFmtId="0" fontId="0" fillId="0" borderId="0" xfId="0" applyFont="1" applyBorder="1" applyAlignment="1" applyProtection="1">
      <alignment horizontal="right"/>
      <protection hidden="1"/>
    </xf>
    <xf numFmtId="0" fontId="0" fillId="0" borderId="0" xfId="0" applyBorder="1" applyAlignment="1" applyProtection="1">
      <alignment/>
      <protection hidden="1"/>
    </xf>
    <xf numFmtId="0" fontId="0" fillId="0" borderId="0" xfId="0" applyFont="1" applyFill="1" applyBorder="1" applyAlignment="1" applyProtection="1">
      <alignment horizontal="right" vertical="center"/>
      <protection hidden="1"/>
    </xf>
    <xf numFmtId="0" fontId="0" fillId="36" borderId="0" xfId="0" applyFill="1" applyBorder="1" applyAlignment="1" applyProtection="1">
      <alignment horizontal="right" vertical="center"/>
      <protection hidden="1"/>
    </xf>
    <xf numFmtId="0" fontId="0" fillId="0" borderId="0" xfId="0" applyBorder="1" applyAlignment="1" applyProtection="1">
      <alignment horizontal="center" vertical="top"/>
      <protection hidden="1"/>
    </xf>
    <xf numFmtId="0" fontId="0" fillId="0" borderId="0" xfId="0" applyFill="1" applyBorder="1" applyAlignment="1" applyProtection="1">
      <alignment vertical="center"/>
      <protection hidden="1"/>
    </xf>
    <xf numFmtId="3" fontId="0" fillId="0" borderId="0" xfId="0" applyNumberFormat="1" applyFont="1" applyFill="1" applyBorder="1" applyAlignment="1" applyProtection="1">
      <alignment horizontal="right" vertical="center"/>
      <protection hidden="1"/>
    </xf>
    <xf numFmtId="0" fontId="0" fillId="0" borderId="0" xfId="0" applyBorder="1" applyAlignment="1" applyProtection="1">
      <alignment/>
      <protection hidden="1"/>
    </xf>
    <xf numFmtId="0" fontId="0" fillId="0" borderId="21" xfId="0" applyBorder="1" applyAlignment="1" applyProtection="1">
      <alignment horizontal="center" vertical="center"/>
      <protection hidden="1"/>
    </xf>
    <xf numFmtId="0" fontId="0" fillId="0" borderId="21" xfId="0" applyBorder="1" applyAlignment="1" applyProtection="1">
      <alignment horizontal="left" vertical="center"/>
      <protection hidden="1"/>
    </xf>
    <xf numFmtId="164" fontId="0" fillId="0" borderId="0" xfId="0" applyNumberFormat="1" applyFill="1" applyBorder="1" applyAlignment="1" applyProtection="1">
      <alignment horizontal="center" vertical="center"/>
      <protection hidden="1"/>
    </xf>
    <xf numFmtId="0" fontId="2" fillId="0" borderId="0" xfId="0" applyFont="1" applyBorder="1" applyAlignment="1" applyProtection="1">
      <alignment vertical="center"/>
      <protection hidden="1"/>
    </xf>
    <xf numFmtId="0" fontId="0" fillId="0" borderId="0" xfId="0" applyFont="1" applyBorder="1" applyAlignment="1" applyProtection="1">
      <alignment horizontal="center" vertical="center"/>
      <protection hidden="1"/>
    </xf>
    <xf numFmtId="0" fontId="0" fillId="36" borderId="0" xfId="0" applyFill="1" applyBorder="1" applyAlignment="1" applyProtection="1">
      <alignment horizontal="center" vertical="center"/>
      <protection hidden="1"/>
    </xf>
    <xf numFmtId="0" fontId="0" fillId="0" borderId="0" xfId="0" applyBorder="1" applyAlignment="1" applyProtection="1" quotePrefix="1">
      <alignment horizontal="center" vertical="center"/>
      <protection hidden="1"/>
    </xf>
    <xf numFmtId="0" fontId="0" fillId="36" borderId="0" xfId="0" applyFill="1" applyBorder="1" applyAlignment="1" applyProtection="1" quotePrefix="1">
      <alignment horizontal="center" vertical="center"/>
      <protection hidden="1"/>
    </xf>
    <xf numFmtId="0" fontId="0" fillId="0" borderId="0" xfId="0" applyFont="1" applyAlignment="1" applyProtection="1">
      <alignment/>
      <protection hidden="1"/>
    </xf>
    <xf numFmtId="0" fontId="0" fillId="0" borderId="0" xfId="0" applyFont="1" applyBorder="1" applyAlignment="1" applyProtection="1">
      <alignment vertical="center"/>
      <protection hidden="1"/>
    </xf>
    <xf numFmtId="0" fontId="0" fillId="0" borderId="0" xfId="0" applyFill="1" applyBorder="1" applyAlignment="1" applyProtection="1">
      <alignment horizontal="center" vertical="center"/>
      <protection hidden="1"/>
    </xf>
    <xf numFmtId="0" fontId="0" fillId="0" borderId="0" xfId="0" applyFont="1" applyFill="1" applyBorder="1" applyAlignment="1" applyProtection="1">
      <alignment vertical="center"/>
      <protection hidden="1"/>
    </xf>
    <xf numFmtId="1" fontId="4" fillId="0" borderId="21" xfId="0" applyNumberFormat="1" applyFont="1" applyBorder="1" applyAlignment="1" applyProtection="1">
      <alignment horizontal="left" vertical="center"/>
      <protection hidden="1"/>
    </xf>
    <xf numFmtId="0" fontId="0" fillId="0" borderId="23" xfId="0" applyBorder="1" applyAlignment="1" applyProtection="1">
      <alignment/>
      <protection hidden="1"/>
    </xf>
    <xf numFmtId="0" fontId="0" fillId="0" borderId="10" xfId="0" applyBorder="1" applyAlignment="1" applyProtection="1">
      <alignment/>
      <protection hidden="1"/>
    </xf>
    <xf numFmtId="0" fontId="0" fillId="0" borderId="24" xfId="0" applyBorder="1" applyAlignment="1" applyProtection="1">
      <alignment/>
      <protection hidden="1"/>
    </xf>
    <xf numFmtId="0" fontId="2" fillId="0" borderId="0" xfId="0" applyFont="1" applyAlignment="1" applyProtection="1">
      <alignment/>
      <protection hidden="1"/>
    </xf>
    <xf numFmtId="0" fontId="1" fillId="0" borderId="0" xfId="0" applyFont="1" applyAlignment="1" applyProtection="1">
      <alignment/>
      <protection hidden="1"/>
    </xf>
    <xf numFmtId="49" fontId="0" fillId="0" borderId="0" xfId="0" applyNumberFormat="1" applyFont="1" applyAlignment="1">
      <alignment horizontal="right" vertical="center"/>
    </xf>
    <xf numFmtId="0" fontId="0" fillId="0" borderId="0" xfId="0" applyFont="1" applyAlignment="1">
      <alignment horizontal="left" vertical="center"/>
    </xf>
    <xf numFmtId="0" fontId="0" fillId="36" borderId="0" xfId="0" applyFont="1" applyFill="1" applyBorder="1" applyAlignment="1" applyProtection="1">
      <alignment horizontal="left" vertical="center"/>
      <protection hidden="1"/>
    </xf>
    <xf numFmtId="2" fontId="0" fillId="32" borderId="10" xfId="0" applyNumberFormat="1" applyFont="1" applyFill="1" applyBorder="1" applyAlignment="1" applyProtection="1">
      <alignment horizontal="center" vertical="center"/>
      <protection locked="0"/>
    </xf>
    <xf numFmtId="0" fontId="0" fillId="0" borderId="0" xfId="0" applyBorder="1" applyAlignment="1" applyProtection="1">
      <alignment horizontal="right" vertical="center"/>
      <protection hidden="1"/>
    </xf>
    <xf numFmtId="0" fontId="0" fillId="0" borderId="0" xfId="0" applyBorder="1" applyAlignment="1" applyProtection="1">
      <alignment vertical="center"/>
      <protection hidden="1"/>
    </xf>
    <xf numFmtId="0" fontId="0" fillId="0" borderId="22" xfId="0" applyBorder="1" applyAlignment="1" applyProtection="1">
      <alignment vertical="center"/>
      <protection hidden="1"/>
    </xf>
    <xf numFmtId="0" fontId="0" fillId="0" borderId="21" xfId="0" applyBorder="1" applyAlignment="1" applyProtection="1">
      <alignment vertical="center"/>
      <protection hidden="1"/>
    </xf>
    <xf numFmtId="167" fontId="0" fillId="34" borderId="10" xfId="0" applyNumberFormat="1" applyFill="1" applyBorder="1" applyAlignment="1" applyProtection="1">
      <alignment horizontal="center" vertical="center"/>
      <protection locked="0"/>
    </xf>
    <xf numFmtId="167" fontId="0" fillId="0" borderId="10" xfId="0" applyNumberFormat="1" applyBorder="1" applyAlignment="1" applyProtection="1">
      <alignment horizontal="center" vertical="center"/>
      <protection locked="0"/>
    </xf>
    <xf numFmtId="3" fontId="0" fillId="34" borderId="10" xfId="0" applyNumberFormat="1"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2" fillId="0" borderId="0" xfId="0" applyFont="1" applyBorder="1" applyAlignment="1" applyProtection="1">
      <alignment vertical="center"/>
      <protection hidden="1"/>
    </xf>
    <xf numFmtId="0" fontId="3" fillId="0" borderId="0" xfId="0" applyFont="1" applyBorder="1" applyAlignment="1" applyProtection="1">
      <alignment horizontal="left" vertical="center"/>
      <protection hidden="1"/>
    </xf>
    <xf numFmtId="0" fontId="0" fillId="0" borderId="0" xfId="0" applyBorder="1" applyAlignment="1" applyProtection="1">
      <alignment horizontal="left" vertical="center"/>
      <protection hidden="1"/>
    </xf>
    <xf numFmtId="0" fontId="0" fillId="34" borderId="10" xfId="0" applyFill="1" applyBorder="1" applyAlignment="1" applyProtection="1">
      <alignment horizontal="left" vertical="center"/>
      <protection locked="0"/>
    </xf>
    <xf numFmtId="0" fontId="0" fillId="34" borderId="10" xfId="0" applyFill="1" applyBorder="1" applyAlignment="1" applyProtection="1">
      <alignment vertical="center"/>
      <protection locked="0"/>
    </xf>
    <xf numFmtId="0" fontId="0" fillId="36" borderId="0" xfId="0" applyFill="1" applyBorder="1" applyAlignment="1" applyProtection="1">
      <alignment horizontal="left" vertical="center"/>
      <protection hidden="1"/>
    </xf>
    <xf numFmtId="0" fontId="0" fillId="36" borderId="0" xfId="0" applyFill="1" applyBorder="1" applyAlignment="1" applyProtection="1">
      <alignment vertical="center"/>
      <protection hidden="1"/>
    </xf>
    <xf numFmtId="0" fontId="0" fillId="34" borderId="10" xfId="0" applyFont="1" applyFill="1" applyBorder="1" applyAlignment="1" applyProtection="1">
      <alignment horizontal="left" vertical="center"/>
      <protection locked="0"/>
    </xf>
    <xf numFmtId="3" fontId="0" fillId="34" borderId="25" xfId="0" applyNumberFormat="1" applyFont="1" applyFill="1"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1" fillId="37" borderId="25" xfId="0" applyFont="1" applyFill="1" applyBorder="1" applyAlignment="1" applyProtection="1">
      <alignment horizontal="center" vertical="center"/>
      <protection hidden="1"/>
    </xf>
    <xf numFmtId="0" fontId="0" fillId="0" borderId="22" xfId="0" applyBorder="1" applyAlignment="1" applyProtection="1">
      <alignment/>
      <protection hidden="1"/>
    </xf>
    <xf numFmtId="0" fontId="0" fillId="0" borderId="26" xfId="0" applyBorder="1" applyAlignment="1" applyProtection="1">
      <alignment/>
      <protection hidden="1"/>
    </xf>
    <xf numFmtId="0" fontId="0" fillId="0" borderId="17" xfId="0" applyFont="1" applyBorder="1" applyAlignment="1" applyProtection="1">
      <alignment horizontal="center" vertical="center"/>
      <protection hidden="1"/>
    </xf>
    <xf numFmtId="0" fontId="0" fillId="0" borderId="18" xfId="0" applyBorder="1" applyAlignment="1" applyProtection="1">
      <alignment horizontal="center" vertic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33</xdr:row>
      <xdr:rowOff>28575</xdr:rowOff>
    </xdr:from>
    <xdr:to>
      <xdr:col>2</xdr:col>
      <xdr:colOff>552450</xdr:colOff>
      <xdr:row>37</xdr:row>
      <xdr:rowOff>85725</xdr:rowOff>
    </xdr:to>
    <xdr:sp>
      <xdr:nvSpPr>
        <xdr:cNvPr id="1" name="Text Box 11"/>
        <xdr:cNvSpPr txBox="1">
          <a:spLocks noChangeArrowheads="1"/>
        </xdr:cNvSpPr>
      </xdr:nvSpPr>
      <xdr:spPr>
        <a:xfrm>
          <a:off x="304800" y="4219575"/>
          <a:ext cx="1276350" cy="476250"/>
        </a:xfrm>
        <a:prstGeom prst="rect">
          <a:avLst/>
        </a:prstGeom>
        <a:solidFill>
          <a:srgbClr val="FFFF00"/>
        </a:solidFill>
        <a:ln w="12700"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Refer to Table 2-2 in the Engineering Field Handbook</a:t>
          </a:r>
        </a:p>
      </xdr:txBody>
    </xdr:sp>
    <xdr:clientData/>
  </xdr:twoCellAnchor>
  <xdr:twoCellAnchor>
    <xdr:from>
      <xdr:col>2</xdr:col>
      <xdr:colOff>552450</xdr:colOff>
      <xdr:row>33</xdr:row>
      <xdr:rowOff>66675</xdr:rowOff>
    </xdr:from>
    <xdr:to>
      <xdr:col>4</xdr:col>
      <xdr:colOff>133350</xdr:colOff>
      <xdr:row>35</xdr:row>
      <xdr:rowOff>47625</xdr:rowOff>
    </xdr:to>
    <xdr:sp>
      <xdr:nvSpPr>
        <xdr:cNvPr id="2" name="Line 12"/>
        <xdr:cNvSpPr>
          <a:spLocks/>
        </xdr:cNvSpPr>
      </xdr:nvSpPr>
      <xdr:spPr>
        <a:xfrm flipV="1">
          <a:off x="1581150" y="4257675"/>
          <a:ext cx="942975"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35</xdr:row>
      <xdr:rowOff>57150</xdr:rowOff>
    </xdr:from>
    <xdr:to>
      <xdr:col>4</xdr:col>
      <xdr:colOff>9525</xdr:colOff>
      <xdr:row>37</xdr:row>
      <xdr:rowOff>76200</xdr:rowOff>
    </xdr:to>
    <xdr:sp>
      <xdr:nvSpPr>
        <xdr:cNvPr id="3" name="Line 13"/>
        <xdr:cNvSpPr>
          <a:spLocks/>
        </xdr:cNvSpPr>
      </xdr:nvSpPr>
      <xdr:spPr>
        <a:xfrm>
          <a:off x="1581150" y="4457700"/>
          <a:ext cx="81915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152"/>
  <sheetViews>
    <sheetView showGridLines="0" showRowColHeaders="0" zoomScalePageLayoutView="0" workbookViewId="0" topLeftCell="A1">
      <selection activeCell="Q4" sqref="Q4"/>
    </sheetView>
  </sheetViews>
  <sheetFormatPr defaultColWidth="9.140625" defaultRowHeight="12.75"/>
  <cols>
    <col min="1" max="1" width="3.7109375" style="0" customWidth="1"/>
    <col min="2" max="34" width="10.7109375" style="0" customWidth="1"/>
  </cols>
  <sheetData>
    <row r="1" spans="1:14" ht="15" customHeight="1">
      <c r="A1" s="3"/>
      <c r="B1" s="12" t="s">
        <v>89</v>
      </c>
      <c r="C1" s="3"/>
      <c r="D1" s="3"/>
      <c r="E1" s="3"/>
      <c r="F1" s="3"/>
      <c r="G1" s="3"/>
      <c r="H1" s="3"/>
      <c r="I1" s="3"/>
      <c r="J1" s="3"/>
      <c r="K1" s="3"/>
      <c r="L1" s="3"/>
      <c r="M1" s="3"/>
      <c r="N1" s="3"/>
    </row>
    <row r="2" spans="1:14" ht="6.75" customHeight="1">
      <c r="A2" s="3"/>
      <c r="B2" s="9"/>
      <c r="C2" s="3"/>
      <c r="D2" s="3"/>
      <c r="E2" s="3"/>
      <c r="F2" s="3"/>
      <c r="G2" s="3"/>
      <c r="H2" s="3"/>
      <c r="I2" s="3"/>
      <c r="J2" s="3"/>
      <c r="K2" s="3"/>
      <c r="L2" s="3"/>
      <c r="M2" s="3"/>
      <c r="N2" s="3"/>
    </row>
    <row r="3" spans="1:14" ht="15" customHeight="1">
      <c r="A3" s="11" t="s">
        <v>65</v>
      </c>
      <c r="B3" s="9" t="s">
        <v>80</v>
      </c>
      <c r="C3" s="3"/>
      <c r="D3" s="3"/>
      <c r="E3" s="3"/>
      <c r="F3" s="3"/>
      <c r="G3" s="3"/>
      <c r="H3" s="3"/>
      <c r="I3" s="3"/>
      <c r="J3" s="3"/>
      <c r="K3" s="3"/>
      <c r="L3" s="3"/>
      <c r="M3" s="3"/>
      <c r="N3" s="3"/>
    </row>
    <row r="4" spans="1:14" ht="6.75" customHeight="1">
      <c r="A4" s="11"/>
      <c r="B4" s="9"/>
      <c r="C4" s="3"/>
      <c r="D4" s="3"/>
      <c r="E4" s="3"/>
      <c r="F4" s="3"/>
      <c r="G4" s="3"/>
      <c r="H4" s="3"/>
      <c r="I4" s="3"/>
      <c r="J4" s="3"/>
      <c r="K4" s="3"/>
      <c r="L4" s="3"/>
      <c r="M4" s="3"/>
      <c r="N4" s="3"/>
    </row>
    <row r="5" spans="1:14" ht="15" customHeight="1">
      <c r="A5" s="11" t="s">
        <v>66</v>
      </c>
      <c r="B5" s="9" t="s">
        <v>90</v>
      </c>
      <c r="C5" s="3"/>
      <c r="D5" s="3"/>
      <c r="E5" s="3"/>
      <c r="F5" s="3"/>
      <c r="G5" s="3"/>
      <c r="H5" s="3"/>
      <c r="I5" s="3"/>
      <c r="J5" s="3"/>
      <c r="K5" s="3"/>
      <c r="L5" s="3"/>
      <c r="M5" s="3"/>
      <c r="N5" s="3"/>
    </row>
    <row r="6" spans="1:14" ht="6.75" customHeight="1">
      <c r="A6" s="11"/>
      <c r="B6" s="9"/>
      <c r="C6" s="3"/>
      <c r="D6" s="3"/>
      <c r="E6" s="3"/>
      <c r="F6" s="3"/>
      <c r="G6" s="3"/>
      <c r="H6" s="3"/>
      <c r="I6" s="3"/>
      <c r="J6" s="3"/>
      <c r="K6" s="3"/>
      <c r="L6" s="3"/>
      <c r="M6" s="3"/>
      <c r="N6" s="3"/>
    </row>
    <row r="7" spans="1:14" ht="15" customHeight="1">
      <c r="A7" s="11" t="s">
        <v>67</v>
      </c>
      <c r="B7" s="9" t="s">
        <v>91</v>
      </c>
      <c r="C7" s="3"/>
      <c r="D7" s="3"/>
      <c r="E7" s="3"/>
      <c r="F7" s="3"/>
      <c r="G7" s="3"/>
      <c r="H7" s="3"/>
      <c r="I7" s="3"/>
      <c r="J7" s="3"/>
      <c r="K7" s="3"/>
      <c r="L7" s="3"/>
      <c r="M7" s="3"/>
      <c r="N7" s="3"/>
    </row>
    <row r="8" spans="1:14" ht="6.75" customHeight="1">
      <c r="A8" s="11"/>
      <c r="B8" s="9"/>
      <c r="C8" s="3"/>
      <c r="D8" s="3"/>
      <c r="E8" s="3"/>
      <c r="F8" s="3"/>
      <c r="G8" s="3"/>
      <c r="H8" s="3"/>
      <c r="I8" s="3"/>
      <c r="J8" s="3"/>
      <c r="K8" s="3"/>
      <c r="L8" s="3"/>
      <c r="M8" s="3"/>
      <c r="N8" s="3"/>
    </row>
    <row r="9" spans="1:14" ht="15" customHeight="1">
      <c r="A9" s="11" t="s">
        <v>68</v>
      </c>
      <c r="B9" s="9" t="s">
        <v>92</v>
      </c>
      <c r="C9" s="3"/>
      <c r="D9" s="3"/>
      <c r="E9" s="3"/>
      <c r="F9" s="3"/>
      <c r="G9" s="3"/>
      <c r="H9" s="3"/>
      <c r="I9" s="3"/>
      <c r="J9" s="3"/>
      <c r="K9" s="3"/>
      <c r="L9" s="3"/>
      <c r="M9" s="3"/>
      <c r="N9" s="3"/>
    </row>
    <row r="10" spans="1:14" ht="15" customHeight="1">
      <c r="A10" s="3"/>
      <c r="B10" s="9"/>
      <c r="C10" s="3"/>
      <c r="D10" s="3"/>
      <c r="E10" s="3"/>
      <c r="F10" s="3"/>
      <c r="G10" s="3"/>
      <c r="H10" s="3"/>
      <c r="I10" s="3"/>
      <c r="J10" s="3"/>
      <c r="K10" s="3"/>
      <c r="L10" s="3"/>
      <c r="M10" s="3"/>
      <c r="N10" s="3"/>
    </row>
    <row r="11" spans="1:14" ht="15" customHeight="1">
      <c r="A11" s="3"/>
      <c r="B11" s="10" t="s">
        <v>88</v>
      </c>
      <c r="C11" s="3"/>
      <c r="D11" s="3"/>
      <c r="E11" s="3"/>
      <c r="F11" s="3"/>
      <c r="G11" s="3"/>
      <c r="H11" s="3"/>
      <c r="I11" s="3"/>
      <c r="J11" s="3"/>
      <c r="K11" s="3"/>
      <c r="L11" s="3"/>
      <c r="M11" s="3"/>
      <c r="N11" s="3"/>
    </row>
    <row r="12" spans="1:14" ht="6.75" customHeight="1">
      <c r="A12" s="3"/>
      <c r="B12" s="9"/>
      <c r="C12" s="3"/>
      <c r="D12" s="3"/>
      <c r="E12" s="3"/>
      <c r="F12" s="3"/>
      <c r="G12" s="3"/>
      <c r="H12" s="3"/>
      <c r="I12" s="3"/>
      <c r="J12" s="3"/>
      <c r="K12" s="3"/>
      <c r="L12" s="3"/>
      <c r="M12" s="3"/>
      <c r="N12" s="3"/>
    </row>
    <row r="13" spans="1:14" ht="15" customHeight="1">
      <c r="A13" s="11" t="s">
        <v>65</v>
      </c>
      <c r="B13" s="9" t="s">
        <v>79</v>
      </c>
      <c r="C13" s="3"/>
      <c r="D13" s="3"/>
      <c r="E13" s="3"/>
      <c r="F13" s="3"/>
      <c r="G13" s="3"/>
      <c r="H13" s="3"/>
      <c r="I13" s="3"/>
      <c r="J13" s="3"/>
      <c r="K13" s="3"/>
      <c r="L13" s="3"/>
      <c r="M13" s="3"/>
      <c r="N13" s="3"/>
    </row>
    <row r="14" spans="1:14" ht="6.75" customHeight="1">
      <c r="A14" s="11"/>
      <c r="B14" s="9"/>
      <c r="C14" s="3"/>
      <c r="D14" s="3"/>
      <c r="E14" s="3"/>
      <c r="F14" s="3"/>
      <c r="G14" s="3"/>
      <c r="H14" s="3"/>
      <c r="I14" s="3"/>
      <c r="J14" s="3"/>
      <c r="K14" s="3"/>
      <c r="L14" s="3"/>
      <c r="M14" s="3"/>
      <c r="N14" s="3"/>
    </row>
    <row r="15" spans="1:14" ht="15" customHeight="1">
      <c r="A15" s="11" t="s">
        <v>66</v>
      </c>
      <c r="B15" s="9" t="s">
        <v>78</v>
      </c>
      <c r="C15" s="3"/>
      <c r="D15" s="3"/>
      <c r="E15" s="3"/>
      <c r="F15" s="3"/>
      <c r="G15" s="3"/>
      <c r="H15" s="3"/>
      <c r="I15" s="3"/>
      <c r="J15" s="3"/>
      <c r="K15" s="3"/>
      <c r="L15" s="3"/>
      <c r="M15" s="3"/>
      <c r="N15" s="3"/>
    </row>
    <row r="16" spans="1:14" ht="6.75" customHeight="1">
      <c r="A16" s="11"/>
      <c r="B16" s="9"/>
      <c r="C16" s="3"/>
      <c r="D16" s="3"/>
      <c r="E16" s="3"/>
      <c r="F16" s="3"/>
      <c r="G16" s="3"/>
      <c r="H16" s="3"/>
      <c r="I16" s="3"/>
      <c r="J16" s="3"/>
      <c r="K16" s="3"/>
      <c r="L16" s="3"/>
      <c r="M16" s="3"/>
      <c r="N16" s="3"/>
    </row>
    <row r="17" spans="1:14" ht="15" customHeight="1">
      <c r="A17" s="11" t="s">
        <v>67</v>
      </c>
      <c r="B17" s="9" t="s">
        <v>77</v>
      </c>
      <c r="C17" s="3"/>
      <c r="D17" s="3"/>
      <c r="E17" s="3"/>
      <c r="F17" s="3"/>
      <c r="G17" s="3"/>
      <c r="H17" s="3"/>
      <c r="I17" s="3"/>
      <c r="J17" s="3"/>
      <c r="K17" s="3"/>
      <c r="L17" s="3"/>
      <c r="M17" s="3"/>
      <c r="N17" s="3"/>
    </row>
    <row r="18" spans="1:14" ht="6.75" customHeight="1">
      <c r="A18" s="11"/>
      <c r="B18" s="9"/>
      <c r="C18" s="3"/>
      <c r="D18" s="3"/>
      <c r="E18" s="3"/>
      <c r="F18" s="3"/>
      <c r="G18" s="3"/>
      <c r="H18" s="3"/>
      <c r="I18" s="3"/>
      <c r="J18" s="3"/>
      <c r="K18" s="3"/>
      <c r="L18" s="3"/>
      <c r="M18" s="3"/>
      <c r="N18" s="3"/>
    </row>
    <row r="19" spans="1:14" ht="15" customHeight="1">
      <c r="A19" s="11" t="s">
        <v>68</v>
      </c>
      <c r="B19" s="9" t="s">
        <v>76</v>
      </c>
      <c r="C19" s="3"/>
      <c r="D19" s="3"/>
      <c r="E19" s="3"/>
      <c r="F19" s="3"/>
      <c r="G19" s="3"/>
      <c r="H19" s="3"/>
      <c r="I19" s="3"/>
      <c r="J19" s="3"/>
      <c r="K19" s="3"/>
      <c r="L19" s="3"/>
      <c r="M19" s="3"/>
      <c r="N19" s="3"/>
    </row>
    <row r="20" spans="1:14" ht="6.75" customHeight="1">
      <c r="A20" s="11"/>
      <c r="B20" s="9"/>
      <c r="C20" s="3"/>
      <c r="D20" s="3"/>
      <c r="E20" s="3"/>
      <c r="F20" s="3"/>
      <c r="G20" s="3"/>
      <c r="H20" s="3"/>
      <c r="I20" s="3"/>
      <c r="J20" s="3"/>
      <c r="K20" s="3"/>
      <c r="L20" s="3"/>
      <c r="M20" s="3"/>
      <c r="N20" s="3"/>
    </row>
    <row r="21" spans="1:14" ht="15" customHeight="1">
      <c r="A21" s="11" t="s">
        <v>69</v>
      </c>
      <c r="B21" s="9" t="s">
        <v>75</v>
      </c>
      <c r="C21" s="3"/>
      <c r="D21" s="3"/>
      <c r="E21" s="3"/>
      <c r="F21" s="3"/>
      <c r="G21" s="3"/>
      <c r="H21" s="3"/>
      <c r="I21" s="3"/>
      <c r="J21" s="3"/>
      <c r="K21" s="3"/>
      <c r="L21" s="3"/>
      <c r="M21" s="3"/>
      <c r="N21" s="3"/>
    </row>
    <row r="22" spans="1:14" ht="6.75" customHeight="1">
      <c r="A22" s="11"/>
      <c r="B22" s="9"/>
      <c r="C22" s="3"/>
      <c r="D22" s="3"/>
      <c r="E22" s="3"/>
      <c r="F22" s="3"/>
      <c r="G22" s="3"/>
      <c r="H22" s="3"/>
      <c r="I22" s="3"/>
      <c r="J22" s="3"/>
      <c r="K22" s="3"/>
      <c r="L22" s="3"/>
      <c r="M22" s="3"/>
      <c r="N22" s="3"/>
    </row>
    <row r="23" spans="1:14" ht="15" customHeight="1">
      <c r="A23" s="11" t="s">
        <v>70</v>
      </c>
      <c r="B23" s="9" t="s">
        <v>87</v>
      </c>
      <c r="C23" s="3"/>
      <c r="D23" s="3"/>
      <c r="E23" s="3"/>
      <c r="F23" s="3"/>
      <c r="G23" s="3"/>
      <c r="H23" s="3"/>
      <c r="I23" s="3"/>
      <c r="J23" s="3"/>
      <c r="K23" s="3"/>
      <c r="L23" s="3"/>
      <c r="M23" s="3"/>
      <c r="N23" s="3"/>
    </row>
    <row r="24" spans="1:14" ht="6.75" customHeight="1">
      <c r="A24" s="11"/>
      <c r="B24" s="9"/>
      <c r="C24" s="3"/>
      <c r="D24" s="3"/>
      <c r="E24" s="3"/>
      <c r="F24" s="3"/>
      <c r="G24" s="3"/>
      <c r="H24" s="3"/>
      <c r="I24" s="3"/>
      <c r="J24" s="3"/>
      <c r="K24" s="3"/>
      <c r="L24" s="3"/>
      <c r="M24" s="3"/>
      <c r="N24" s="3"/>
    </row>
    <row r="25" spans="1:14" ht="15" customHeight="1">
      <c r="A25" s="78" t="s">
        <v>71</v>
      </c>
      <c r="B25" s="79" t="s">
        <v>249</v>
      </c>
      <c r="C25" s="3"/>
      <c r="D25" s="3"/>
      <c r="E25" s="3"/>
      <c r="F25" s="3"/>
      <c r="G25" s="3"/>
      <c r="H25" s="3"/>
      <c r="I25" s="3"/>
      <c r="J25" s="3"/>
      <c r="K25" s="3"/>
      <c r="L25" s="3"/>
      <c r="M25" s="3"/>
      <c r="N25" s="3"/>
    </row>
    <row r="26" spans="1:14" ht="6.75" customHeight="1">
      <c r="A26" s="11"/>
      <c r="B26" s="9"/>
      <c r="C26" s="3"/>
      <c r="D26" s="3"/>
      <c r="E26" s="3"/>
      <c r="F26" s="3"/>
      <c r="G26" s="3"/>
      <c r="H26" s="3"/>
      <c r="I26" s="3"/>
      <c r="J26" s="3"/>
      <c r="K26" s="3"/>
      <c r="L26" s="3"/>
      <c r="M26" s="3"/>
      <c r="N26" s="3"/>
    </row>
    <row r="27" spans="1:14" ht="15" customHeight="1">
      <c r="A27" s="78" t="s">
        <v>72</v>
      </c>
      <c r="B27" s="79" t="s">
        <v>250</v>
      </c>
      <c r="C27" s="3"/>
      <c r="D27" s="3"/>
      <c r="E27" s="3"/>
      <c r="F27" s="3"/>
      <c r="G27" s="3"/>
      <c r="H27" s="3"/>
      <c r="I27" s="3"/>
      <c r="J27" s="3"/>
      <c r="K27" s="3"/>
      <c r="L27" s="3"/>
      <c r="M27" s="3"/>
      <c r="N27" s="3"/>
    </row>
    <row r="28" spans="1:14" ht="15" customHeight="1">
      <c r="A28" s="11"/>
      <c r="B28" s="79" t="s">
        <v>251</v>
      </c>
      <c r="C28" s="3"/>
      <c r="D28" s="3"/>
      <c r="E28" s="3"/>
      <c r="F28" s="3"/>
      <c r="G28" s="3"/>
      <c r="H28" s="3"/>
      <c r="I28" s="3"/>
      <c r="J28" s="3"/>
      <c r="K28" s="3"/>
      <c r="L28" s="3"/>
      <c r="M28" s="3"/>
      <c r="N28" s="3"/>
    </row>
    <row r="29" spans="1:14" ht="6.75" customHeight="1">
      <c r="A29" s="11"/>
      <c r="B29" s="9"/>
      <c r="C29" s="3"/>
      <c r="D29" s="3"/>
      <c r="E29" s="3"/>
      <c r="F29" s="3"/>
      <c r="G29" s="3"/>
      <c r="H29" s="3"/>
      <c r="I29" s="3"/>
      <c r="J29" s="3"/>
      <c r="K29" s="3"/>
      <c r="L29" s="3"/>
      <c r="M29" s="3"/>
      <c r="N29" s="3"/>
    </row>
    <row r="30" spans="1:14" ht="15" customHeight="1">
      <c r="A30" s="78" t="s">
        <v>73</v>
      </c>
      <c r="B30" s="9" t="s">
        <v>84</v>
      </c>
      <c r="C30" s="3"/>
      <c r="D30" s="3"/>
      <c r="E30" s="3"/>
      <c r="F30" s="3"/>
      <c r="G30" s="3"/>
      <c r="H30" s="3"/>
      <c r="I30" s="3"/>
      <c r="J30" s="3"/>
      <c r="K30" s="3"/>
      <c r="L30" s="3"/>
      <c r="M30" s="3"/>
      <c r="N30" s="3"/>
    </row>
    <row r="31" spans="1:14" ht="15" customHeight="1">
      <c r="A31" s="11"/>
      <c r="B31" s="9" t="s">
        <v>83</v>
      </c>
      <c r="C31" s="3"/>
      <c r="D31" s="3"/>
      <c r="E31" s="3"/>
      <c r="F31" s="3"/>
      <c r="G31" s="3"/>
      <c r="H31" s="3"/>
      <c r="I31" s="3"/>
      <c r="J31" s="3"/>
      <c r="K31" s="3"/>
      <c r="L31" s="3"/>
      <c r="M31" s="3"/>
      <c r="N31" s="3"/>
    </row>
    <row r="32" spans="1:14" ht="6.75" customHeight="1">
      <c r="A32" s="11"/>
      <c r="B32" s="9"/>
      <c r="C32" s="3"/>
      <c r="D32" s="3"/>
      <c r="E32" s="3"/>
      <c r="F32" s="3"/>
      <c r="G32" s="3"/>
      <c r="H32" s="3"/>
      <c r="I32" s="3"/>
      <c r="J32" s="3"/>
      <c r="K32" s="3"/>
      <c r="L32" s="3"/>
      <c r="M32" s="3"/>
      <c r="N32" s="3"/>
    </row>
    <row r="33" spans="1:14" ht="15" customHeight="1">
      <c r="A33" s="78" t="s">
        <v>74</v>
      </c>
      <c r="B33" s="9" t="s">
        <v>96</v>
      </c>
      <c r="C33" s="3"/>
      <c r="D33" s="3"/>
      <c r="E33" s="3"/>
      <c r="F33" s="3"/>
      <c r="G33" s="3"/>
      <c r="H33" s="3"/>
      <c r="I33" s="3"/>
      <c r="J33" s="3"/>
      <c r="K33" s="3"/>
      <c r="L33" s="3"/>
      <c r="M33" s="3"/>
      <c r="N33" s="3"/>
    </row>
    <row r="34" spans="1:14" ht="15" customHeight="1">
      <c r="A34" s="11"/>
      <c r="B34" s="9" t="s">
        <v>97</v>
      </c>
      <c r="C34" s="3"/>
      <c r="D34" s="3"/>
      <c r="E34" s="3"/>
      <c r="F34" s="3"/>
      <c r="G34" s="3"/>
      <c r="H34" s="3"/>
      <c r="I34" s="3"/>
      <c r="J34" s="3"/>
      <c r="K34" s="3"/>
      <c r="L34" s="3"/>
      <c r="M34" s="3"/>
      <c r="N34" s="3"/>
    </row>
    <row r="35" spans="1:14" ht="6.75" customHeight="1">
      <c r="A35" s="11"/>
      <c r="B35" s="9"/>
      <c r="C35" s="3"/>
      <c r="D35" s="3"/>
      <c r="E35" s="3"/>
      <c r="F35" s="3"/>
      <c r="G35" s="3"/>
      <c r="H35" s="3"/>
      <c r="I35" s="3"/>
      <c r="J35" s="3"/>
      <c r="K35" s="3"/>
      <c r="L35" s="3"/>
      <c r="M35" s="3"/>
      <c r="N35" s="3"/>
    </row>
    <row r="36" spans="1:14" ht="15" customHeight="1">
      <c r="A36" s="78" t="s">
        <v>81</v>
      </c>
      <c r="B36" s="9" t="s">
        <v>106</v>
      </c>
      <c r="C36" s="3"/>
      <c r="D36" s="3"/>
      <c r="E36" s="3"/>
      <c r="F36" s="3"/>
      <c r="G36" s="3"/>
      <c r="H36" s="3"/>
      <c r="I36" s="3"/>
      <c r="J36" s="3"/>
      <c r="K36" s="3"/>
      <c r="L36" s="3"/>
      <c r="M36" s="3"/>
      <c r="N36" s="3"/>
    </row>
    <row r="37" spans="1:14" ht="15" customHeight="1">
      <c r="A37" s="3"/>
      <c r="B37" s="9" t="s">
        <v>109</v>
      </c>
      <c r="C37" s="3"/>
      <c r="D37" s="3"/>
      <c r="E37" s="3"/>
      <c r="F37" s="3"/>
      <c r="G37" s="3"/>
      <c r="H37" s="3"/>
      <c r="I37" s="3"/>
      <c r="J37" s="3"/>
      <c r="K37" s="3"/>
      <c r="L37" s="3"/>
      <c r="M37" s="3"/>
      <c r="N37" s="3"/>
    </row>
    <row r="38" spans="1:14" ht="6.75" customHeight="1">
      <c r="A38" s="11"/>
      <c r="B38" s="3"/>
      <c r="C38" s="3"/>
      <c r="D38" s="3"/>
      <c r="E38" s="3"/>
      <c r="F38" s="3"/>
      <c r="G38" s="3"/>
      <c r="H38" s="3"/>
      <c r="I38" s="3"/>
      <c r="J38" s="3"/>
      <c r="K38" s="3"/>
      <c r="L38" s="3"/>
      <c r="M38" s="3"/>
      <c r="N38" s="3"/>
    </row>
    <row r="39" spans="1:14" ht="15" customHeight="1">
      <c r="A39" s="78" t="s">
        <v>85</v>
      </c>
      <c r="B39" s="79" t="s">
        <v>253</v>
      </c>
      <c r="C39" s="3"/>
      <c r="D39" s="3"/>
      <c r="E39" s="3"/>
      <c r="F39" s="3"/>
      <c r="G39" s="3"/>
      <c r="H39" s="3"/>
      <c r="I39" s="3"/>
      <c r="J39" s="3"/>
      <c r="K39" s="3"/>
      <c r="L39" s="3"/>
      <c r="M39" s="3"/>
      <c r="N39" s="3"/>
    </row>
    <row r="40" spans="1:14" ht="6.75" customHeight="1">
      <c r="A40" s="11"/>
      <c r="B40" s="9" t="s">
        <v>14</v>
      </c>
      <c r="C40" s="3"/>
      <c r="D40" s="3"/>
      <c r="E40" s="3"/>
      <c r="F40" s="3"/>
      <c r="G40" s="3"/>
      <c r="H40" s="3"/>
      <c r="I40" s="3"/>
      <c r="J40" s="3"/>
      <c r="K40" s="3"/>
      <c r="L40" s="3"/>
      <c r="M40" s="3"/>
      <c r="N40" s="3"/>
    </row>
    <row r="41" spans="1:14" ht="15" customHeight="1">
      <c r="A41" s="78" t="s">
        <v>252</v>
      </c>
      <c r="B41" s="9" t="s">
        <v>86</v>
      </c>
      <c r="C41" s="3"/>
      <c r="D41" s="3"/>
      <c r="E41" s="3"/>
      <c r="F41" s="3"/>
      <c r="G41" s="3"/>
      <c r="H41" s="3"/>
      <c r="I41" s="3"/>
      <c r="J41" s="3"/>
      <c r="K41" s="3"/>
      <c r="L41" s="3"/>
      <c r="M41" s="3"/>
      <c r="N41" s="3"/>
    </row>
    <row r="42" spans="1:14" ht="15" customHeight="1">
      <c r="A42" s="11"/>
      <c r="B42" s="9" t="s">
        <v>93</v>
      </c>
      <c r="C42" s="3"/>
      <c r="D42" s="3"/>
      <c r="E42" s="3"/>
      <c r="F42" s="3"/>
      <c r="G42" s="3"/>
      <c r="H42" s="3"/>
      <c r="I42" s="3"/>
      <c r="J42" s="3"/>
      <c r="K42" s="3"/>
      <c r="L42" s="3"/>
      <c r="M42" s="3"/>
      <c r="N42" s="3"/>
    </row>
    <row r="43" spans="1:14" ht="15" customHeight="1">
      <c r="A43" s="11"/>
      <c r="B43" s="3"/>
      <c r="C43" s="3"/>
      <c r="D43" s="3"/>
      <c r="E43" s="3"/>
      <c r="F43" s="3"/>
      <c r="G43" s="3"/>
      <c r="H43" s="3"/>
      <c r="I43" s="3"/>
      <c r="J43" s="3"/>
      <c r="K43" s="3"/>
      <c r="L43" s="3"/>
      <c r="M43" s="3"/>
      <c r="N43" s="3"/>
    </row>
    <row r="44" spans="1:14" ht="15" customHeight="1">
      <c r="A44" s="11"/>
      <c r="B44" s="10"/>
      <c r="C44" s="3"/>
      <c r="D44" s="3"/>
      <c r="E44" s="3"/>
      <c r="F44" s="3"/>
      <c r="G44" s="3"/>
      <c r="H44" s="3"/>
      <c r="I44" s="3"/>
      <c r="J44" s="3"/>
      <c r="K44" s="3"/>
      <c r="L44" s="3"/>
      <c r="M44" s="3"/>
      <c r="N44" s="3"/>
    </row>
    <row r="45" spans="1:14" ht="6.75" customHeight="1">
      <c r="A45" s="11"/>
      <c r="B45" s="3"/>
      <c r="C45" s="3"/>
      <c r="D45" s="3"/>
      <c r="E45" s="3"/>
      <c r="F45" s="3"/>
      <c r="G45" s="3"/>
      <c r="H45" s="3"/>
      <c r="I45" s="3"/>
      <c r="J45" s="3"/>
      <c r="K45" s="3"/>
      <c r="L45" s="3"/>
      <c r="M45" s="3"/>
      <c r="N45" s="3"/>
    </row>
    <row r="46" spans="1:14" ht="15" customHeight="1">
      <c r="A46" s="11"/>
      <c r="B46" s="3"/>
      <c r="C46" s="3"/>
      <c r="D46" s="3"/>
      <c r="E46" s="3"/>
      <c r="F46" s="3"/>
      <c r="G46" s="3"/>
      <c r="H46" s="3"/>
      <c r="I46" s="3"/>
      <c r="J46" s="3"/>
      <c r="K46" s="3"/>
      <c r="L46" s="3"/>
      <c r="M46" s="3"/>
      <c r="N46" s="3"/>
    </row>
    <row r="47" spans="1:14" ht="6.75" customHeight="1">
      <c r="A47" s="11"/>
      <c r="B47" s="3"/>
      <c r="C47" s="3"/>
      <c r="D47" s="3"/>
      <c r="E47" s="3"/>
      <c r="F47" s="3"/>
      <c r="G47" s="3"/>
      <c r="H47" s="3"/>
      <c r="I47" s="3"/>
      <c r="J47" s="3"/>
      <c r="K47" s="3"/>
      <c r="L47" s="3"/>
      <c r="M47" s="3"/>
      <c r="N47" s="3"/>
    </row>
    <row r="48" spans="1:14" ht="15" customHeight="1">
      <c r="A48" s="11"/>
      <c r="B48" s="3"/>
      <c r="C48" s="3"/>
      <c r="D48" s="3"/>
      <c r="E48" s="3"/>
      <c r="F48" s="3"/>
      <c r="G48" s="3"/>
      <c r="H48" s="3"/>
      <c r="I48" s="3"/>
      <c r="J48" s="3"/>
      <c r="K48" s="3"/>
      <c r="L48" s="3"/>
      <c r="M48" s="3"/>
      <c r="N48" s="3"/>
    </row>
    <row r="49" spans="1:14" ht="6.75" customHeight="1">
      <c r="A49" s="11"/>
      <c r="B49" s="3"/>
      <c r="C49" s="3"/>
      <c r="D49" s="3"/>
      <c r="E49" s="3"/>
      <c r="F49" s="3"/>
      <c r="G49" s="3"/>
      <c r="H49" s="3"/>
      <c r="I49" s="3"/>
      <c r="J49" s="3"/>
      <c r="K49" s="3"/>
      <c r="L49" s="3"/>
      <c r="M49" s="3"/>
      <c r="N49" s="3"/>
    </row>
    <row r="50" spans="1:14" ht="15" customHeight="1">
      <c r="A50" s="11"/>
      <c r="B50" s="3"/>
      <c r="C50" s="3"/>
      <c r="D50" s="3"/>
      <c r="E50" s="3"/>
      <c r="F50" s="3"/>
      <c r="G50" s="3"/>
      <c r="H50" s="3"/>
      <c r="I50" s="3"/>
      <c r="J50" s="3"/>
      <c r="K50" s="3"/>
      <c r="L50" s="3"/>
      <c r="M50" s="3"/>
      <c r="N50" s="3"/>
    </row>
    <row r="51" spans="1:14" ht="6.75" customHeight="1">
      <c r="A51" s="11"/>
      <c r="B51" s="3"/>
      <c r="C51" s="3"/>
      <c r="D51" s="3"/>
      <c r="E51" s="3"/>
      <c r="F51" s="3"/>
      <c r="G51" s="3"/>
      <c r="H51" s="3"/>
      <c r="I51" s="3"/>
      <c r="J51" s="3"/>
      <c r="K51" s="3"/>
      <c r="L51" s="3"/>
      <c r="M51" s="3"/>
      <c r="N51" s="3"/>
    </row>
    <row r="52" spans="1:14" ht="15" customHeight="1">
      <c r="A52" s="11"/>
      <c r="B52" s="3"/>
      <c r="C52" s="3"/>
      <c r="D52" s="3"/>
      <c r="E52" s="3"/>
      <c r="F52" s="3"/>
      <c r="G52" s="3"/>
      <c r="H52" s="3"/>
      <c r="I52" s="3"/>
      <c r="J52" s="3"/>
      <c r="K52" s="3"/>
      <c r="L52" s="3"/>
      <c r="M52" s="3"/>
      <c r="N52" s="3"/>
    </row>
    <row r="53" spans="1:14" ht="15" customHeight="1">
      <c r="A53" s="11"/>
      <c r="B53" s="3"/>
      <c r="C53" s="3"/>
      <c r="D53" s="3"/>
      <c r="E53" s="3"/>
      <c r="F53" s="3"/>
      <c r="G53" s="3"/>
      <c r="H53" s="3"/>
      <c r="I53" s="3"/>
      <c r="J53" s="3"/>
      <c r="K53" s="3"/>
      <c r="L53" s="3"/>
      <c r="M53" s="3"/>
      <c r="N53" s="3"/>
    </row>
    <row r="54" spans="1:14" ht="6.75" customHeight="1">
      <c r="A54" s="11"/>
      <c r="B54" s="3"/>
      <c r="C54" s="3"/>
      <c r="D54" s="3"/>
      <c r="E54" s="3"/>
      <c r="F54" s="3"/>
      <c r="G54" s="3"/>
      <c r="H54" s="3"/>
      <c r="I54" s="3"/>
      <c r="J54" s="3"/>
      <c r="K54" s="3"/>
      <c r="L54" s="3"/>
      <c r="M54" s="3"/>
      <c r="N54" s="3"/>
    </row>
    <row r="55" spans="1:14" ht="15" customHeight="1">
      <c r="A55" s="11"/>
      <c r="B55" s="3"/>
      <c r="C55" s="3"/>
      <c r="D55" s="3"/>
      <c r="E55" s="3"/>
      <c r="F55" s="3"/>
      <c r="G55" s="3"/>
      <c r="H55" s="3"/>
      <c r="I55" s="3"/>
      <c r="J55" s="3"/>
      <c r="K55" s="3"/>
      <c r="L55" s="3"/>
      <c r="M55" s="3"/>
      <c r="N55" s="3"/>
    </row>
    <row r="56" spans="1:14" ht="15" customHeight="1">
      <c r="A56" s="11"/>
      <c r="B56" s="3"/>
      <c r="C56" s="3"/>
      <c r="D56" s="3"/>
      <c r="E56" s="3"/>
      <c r="F56" s="3"/>
      <c r="G56" s="3"/>
      <c r="H56" s="3"/>
      <c r="I56" s="3"/>
      <c r="J56" s="3"/>
      <c r="K56" s="3"/>
      <c r="L56" s="3"/>
      <c r="M56" s="3"/>
      <c r="N56" s="3"/>
    </row>
    <row r="57" spans="1:14" ht="6.75" customHeight="1">
      <c r="A57" s="11"/>
      <c r="B57" s="3"/>
      <c r="C57" s="3"/>
      <c r="D57" s="3"/>
      <c r="E57" s="3"/>
      <c r="F57" s="3"/>
      <c r="G57" s="3"/>
      <c r="H57" s="3"/>
      <c r="I57" s="3"/>
      <c r="J57" s="3"/>
      <c r="K57" s="3"/>
      <c r="L57" s="3"/>
      <c r="M57" s="3"/>
      <c r="N57" s="3"/>
    </row>
    <row r="58" spans="1:14" ht="15" customHeight="1">
      <c r="A58" s="11"/>
      <c r="B58" s="3"/>
      <c r="C58" s="3"/>
      <c r="D58" s="3"/>
      <c r="E58" s="3"/>
      <c r="F58" s="3"/>
      <c r="G58" s="3"/>
      <c r="H58" s="3"/>
      <c r="I58" s="3"/>
      <c r="J58" s="3"/>
      <c r="K58" s="3"/>
      <c r="L58" s="3"/>
      <c r="M58" s="3"/>
      <c r="N58" s="3"/>
    </row>
    <row r="59" spans="1:14" ht="15" customHeight="1">
      <c r="A59" s="11"/>
      <c r="B59" s="3"/>
      <c r="C59" s="3"/>
      <c r="D59" s="3"/>
      <c r="E59" s="3"/>
      <c r="F59" s="3"/>
      <c r="G59" s="3"/>
      <c r="H59" s="3"/>
      <c r="I59" s="3"/>
      <c r="J59" s="3"/>
      <c r="K59" s="3"/>
      <c r="L59" s="3"/>
      <c r="M59" s="3"/>
      <c r="N59" s="3"/>
    </row>
    <row r="60" spans="1:14" ht="6.75" customHeight="1">
      <c r="A60" s="11"/>
      <c r="B60" s="3"/>
      <c r="C60" s="3"/>
      <c r="D60" s="3"/>
      <c r="E60" s="3"/>
      <c r="F60" s="3"/>
      <c r="G60" s="3"/>
      <c r="H60" s="3"/>
      <c r="I60" s="3"/>
      <c r="J60" s="3"/>
      <c r="K60" s="3"/>
      <c r="L60" s="3"/>
      <c r="M60" s="3"/>
      <c r="N60" s="3"/>
    </row>
    <row r="61" spans="1:14" ht="15" customHeight="1">
      <c r="A61" s="11"/>
      <c r="B61" s="3"/>
      <c r="C61" s="3"/>
      <c r="D61" s="3"/>
      <c r="E61" s="3"/>
      <c r="F61" s="3"/>
      <c r="G61" s="3"/>
      <c r="H61" s="3"/>
      <c r="I61" s="3"/>
      <c r="J61" s="3"/>
      <c r="K61" s="3"/>
      <c r="L61" s="3"/>
      <c r="M61" s="3"/>
      <c r="N61" s="3"/>
    </row>
    <row r="62" spans="1:14" ht="6.75" customHeight="1">
      <c r="A62" s="11"/>
      <c r="B62" s="3"/>
      <c r="C62" s="3"/>
      <c r="D62" s="3"/>
      <c r="E62" s="3"/>
      <c r="F62" s="3"/>
      <c r="G62" s="3"/>
      <c r="H62" s="3"/>
      <c r="I62" s="3"/>
      <c r="J62" s="3"/>
      <c r="K62" s="3"/>
      <c r="L62" s="3"/>
      <c r="M62" s="3"/>
      <c r="N62" s="3"/>
    </row>
    <row r="63" spans="1:14" ht="15" customHeight="1">
      <c r="A63" s="11"/>
      <c r="B63" s="3"/>
      <c r="C63" s="3"/>
      <c r="D63" s="3"/>
      <c r="E63" s="3"/>
      <c r="F63" s="3"/>
      <c r="G63" s="3"/>
      <c r="H63" s="3"/>
      <c r="I63" s="3"/>
      <c r="J63" s="3"/>
      <c r="K63" s="3"/>
      <c r="L63" s="3"/>
      <c r="M63" s="3"/>
      <c r="N63" s="3"/>
    </row>
    <row r="64" spans="1:14" ht="15" customHeight="1">
      <c r="A64" s="11"/>
      <c r="B64" s="3"/>
      <c r="C64" s="3"/>
      <c r="D64" s="3"/>
      <c r="E64" s="3"/>
      <c r="F64" s="3"/>
      <c r="G64" s="3"/>
      <c r="H64" s="3"/>
      <c r="I64" s="3"/>
      <c r="J64" s="3"/>
      <c r="K64" s="3"/>
      <c r="L64" s="3"/>
      <c r="M64" s="3"/>
      <c r="N64" s="3"/>
    </row>
    <row r="65" spans="1:14" ht="15" customHeight="1">
      <c r="A65" s="11"/>
      <c r="B65" s="10"/>
      <c r="C65" s="3"/>
      <c r="D65" s="3"/>
      <c r="E65" s="3"/>
      <c r="F65" s="3"/>
      <c r="G65" s="3"/>
      <c r="H65" s="3"/>
      <c r="I65" s="3"/>
      <c r="J65" s="3"/>
      <c r="K65" s="3"/>
      <c r="L65" s="3"/>
      <c r="M65" s="3"/>
      <c r="N65" s="3"/>
    </row>
    <row r="66" spans="1:14" ht="6.75" customHeight="1">
      <c r="A66" s="11"/>
      <c r="B66" s="3"/>
      <c r="C66" s="3"/>
      <c r="D66" s="3"/>
      <c r="E66" s="3"/>
      <c r="F66" s="3"/>
      <c r="G66" s="3"/>
      <c r="H66" s="3"/>
      <c r="I66" s="3"/>
      <c r="J66" s="3"/>
      <c r="K66" s="3"/>
      <c r="L66" s="3"/>
      <c r="M66" s="3"/>
      <c r="N66" s="3"/>
    </row>
    <row r="67" spans="1:14" ht="15" customHeight="1">
      <c r="A67" s="11"/>
      <c r="B67" s="3"/>
      <c r="C67" s="3"/>
      <c r="D67" s="3"/>
      <c r="E67" s="3"/>
      <c r="F67" s="3"/>
      <c r="G67" s="3"/>
      <c r="H67" s="3"/>
      <c r="I67" s="3"/>
      <c r="J67" s="3"/>
      <c r="K67" s="3"/>
      <c r="L67" s="3"/>
      <c r="M67" s="3"/>
      <c r="N67" s="3"/>
    </row>
    <row r="68" spans="1:14" ht="6.75" customHeight="1">
      <c r="A68" s="11"/>
      <c r="B68" s="3"/>
      <c r="C68" s="3"/>
      <c r="D68" s="3"/>
      <c r="E68" s="3"/>
      <c r="F68" s="3"/>
      <c r="G68" s="3"/>
      <c r="H68" s="3"/>
      <c r="I68" s="3"/>
      <c r="J68" s="3"/>
      <c r="K68" s="3"/>
      <c r="L68" s="3"/>
      <c r="M68" s="3"/>
      <c r="N68" s="3"/>
    </row>
    <row r="69" spans="1:14" ht="15" customHeight="1">
      <c r="A69" s="11"/>
      <c r="B69" s="3"/>
      <c r="C69" s="3"/>
      <c r="D69" s="3"/>
      <c r="E69" s="3"/>
      <c r="F69" s="3"/>
      <c r="G69" s="3"/>
      <c r="H69" s="3"/>
      <c r="I69" s="3"/>
      <c r="J69" s="3"/>
      <c r="K69" s="3"/>
      <c r="L69" s="3"/>
      <c r="M69" s="3"/>
      <c r="N69" s="3"/>
    </row>
    <row r="70" spans="1:14" ht="6.75" customHeight="1">
      <c r="A70" s="11"/>
      <c r="B70" s="3"/>
      <c r="C70" s="3"/>
      <c r="D70" s="3"/>
      <c r="E70" s="3"/>
      <c r="F70" s="3"/>
      <c r="G70" s="3"/>
      <c r="H70" s="3"/>
      <c r="I70" s="3"/>
      <c r="J70" s="3"/>
      <c r="K70" s="3"/>
      <c r="L70" s="3"/>
      <c r="M70" s="3"/>
      <c r="N70" s="3"/>
    </row>
    <row r="71" spans="1:14" ht="15" customHeight="1">
      <c r="A71" s="11"/>
      <c r="B71" s="3"/>
      <c r="C71" s="3"/>
      <c r="D71" s="3"/>
      <c r="E71" s="3"/>
      <c r="F71" s="3"/>
      <c r="G71" s="3"/>
      <c r="H71" s="3"/>
      <c r="I71" s="3"/>
      <c r="J71" s="3"/>
      <c r="K71" s="3"/>
      <c r="L71" s="3"/>
      <c r="M71" s="3"/>
      <c r="N71" s="3"/>
    </row>
    <row r="72" spans="1:14" ht="6.75" customHeight="1">
      <c r="A72" s="11"/>
      <c r="B72" s="3"/>
      <c r="C72" s="3"/>
      <c r="D72" s="3"/>
      <c r="E72" s="3"/>
      <c r="F72" s="3"/>
      <c r="G72" s="3"/>
      <c r="H72" s="3"/>
      <c r="I72" s="3"/>
      <c r="J72" s="3"/>
      <c r="K72" s="3"/>
      <c r="L72" s="3"/>
      <c r="M72" s="3"/>
      <c r="N72" s="3"/>
    </row>
    <row r="73" spans="1:14" ht="15" customHeight="1">
      <c r="A73" s="11"/>
      <c r="B73" s="3"/>
      <c r="C73" s="3"/>
      <c r="D73" s="3"/>
      <c r="E73" s="3"/>
      <c r="F73" s="3"/>
      <c r="G73" s="3"/>
      <c r="H73" s="3"/>
      <c r="I73" s="3"/>
      <c r="J73" s="3"/>
      <c r="K73" s="3"/>
      <c r="L73" s="3"/>
      <c r="M73" s="3"/>
      <c r="N73" s="3"/>
    </row>
    <row r="74" spans="1:14" ht="15" customHeight="1">
      <c r="A74" s="11"/>
      <c r="B74" s="3"/>
      <c r="C74" s="3"/>
      <c r="D74" s="3"/>
      <c r="E74" s="3"/>
      <c r="F74" s="3"/>
      <c r="G74" s="3"/>
      <c r="H74" s="3"/>
      <c r="I74" s="3"/>
      <c r="J74" s="3"/>
      <c r="K74" s="3"/>
      <c r="L74" s="3"/>
      <c r="M74" s="3"/>
      <c r="N74" s="3"/>
    </row>
    <row r="75" spans="1:14" ht="6.75" customHeight="1">
      <c r="A75" s="11"/>
      <c r="B75" s="3"/>
      <c r="C75" s="3"/>
      <c r="D75" s="3"/>
      <c r="E75" s="3"/>
      <c r="F75" s="3"/>
      <c r="G75" s="3"/>
      <c r="H75" s="3"/>
      <c r="I75" s="3"/>
      <c r="J75" s="3"/>
      <c r="K75" s="3"/>
      <c r="L75" s="3"/>
      <c r="M75" s="3"/>
      <c r="N75" s="3"/>
    </row>
    <row r="76" spans="1:14" ht="12.75">
      <c r="A76" s="11"/>
      <c r="B76" s="3"/>
      <c r="C76" s="3"/>
      <c r="D76" s="3"/>
      <c r="E76" s="3"/>
      <c r="F76" s="3"/>
      <c r="G76" s="3"/>
      <c r="H76" s="3"/>
      <c r="I76" s="3"/>
      <c r="J76" s="3"/>
      <c r="K76" s="3"/>
      <c r="L76" s="3"/>
      <c r="M76" s="3"/>
      <c r="N76" s="3"/>
    </row>
    <row r="77" spans="1:14" ht="6.75" customHeight="1">
      <c r="A77" s="11"/>
      <c r="B77" s="3"/>
      <c r="C77" s="3"/>
      <c r="D77" s="3"/>
      <c r="E77" s="3"/>
      <c r="F77" s="3"/>
      <c r="G77" s="3"/>
      <c r="H77" s="3"/>
      <c r="I77" s="3"/>
      <c r="J77" s="3"/>
      <c r="K77" s="3"/>
      <c r="L77" s="3"/>
      <c r="M77" s="3"/>
      <c r="N77" s="3"/>
    </row>
    <row r="78" spans="1:14" ht="12.75">
      <c r="A78" s="11"/>
      <c r="B78" s="3"/>
      <c r="C78" s="3"/>
      <c r="D78" s="3"/>
      <c r="E78" s="3"/>
      <c r="F78" s="3"/>
      <c r="G78" s="3"/>
      <c r="H78" s="3"/>
      <c r="I78" s="3"/>
      <c r="J78" s="3"/>
      <c r="K78" s="3"/>
      <c r="L78" s="3"/>
      <c r="M78" s="3"/>
      <c r="N78" s="3"/>
    </row>
    <row r="79" spans="1:14" ht="12.75">
      <c r="A79" s="11"/>
      <c r="B79" s="3"/>
      <c r="C79" s="3"/>
      <c r="D79" s="3"/>
      <c r="E79" s="3"/>
      <c r="F79" s="3"/>
      <c r="G79" s="3"/>
      <c r="H79" s="3"/>
      <c r="I79" s="3"/>
      <c r="J79" s="3"/>
      <c r="K79" s="3"/>
      <c r="L79" s="3"/>
      <c r="M79" s="3"/>
      <c r="N79" s="3"/>
    </row>
    <row r="80" spans="1:14" ht="12.75">
      <c r="A80" s="11"/>
      <c r="B80" s="3"/>
      <c r="C80" s="3"/>
      <c r="D80" s="3"/>
      <c r="E80" s="3"/>
      <c r="F80" s="3"/>
      <c r="G80" s="3"/>
      <c r="H80" s="3"/>
      <c r="I80" s="3"/>
      <c r="J80" s="3"/>
      <c r="K80" s="3"/>
      <c r="L80" s="3"/>
      <c r="M80" s="3"/>
      <c r="N80" s="3"/>
    </row>
    <row r="81" spans="1:14" ht="6.75" customHeight="1">
      <c r="A81" s="11"/>
      <c r="B81" s="3"/>
      <c r="C81" s="3"/>
      <c r="D81" s="3"/>
      <c r="E81" s="3"/>
      <c r="F81" s="3"/>
      <c r="G81" s="3"/>
      <c r="H81" s="3"/>
      <c r="I81" s="3"/>
      <c r="J81" s="3"/>
      <c r="K81" s="3"/>
      <c r="L81" s="3"/>
      <c r="M81" s="3"/>
      <c r="N81" s="3"/>
    </row>
    <row r="82" spans="1:14" ht="12.75">
      <c r="A82" s="11"/>
      <c r="B82" s="3"/>
      <c r="C82" s="3"/>
      <c r="D82" s="3"/>
      <c r="E82" s="3"/>
      <c r="F82" s="3"/>
      <c r="G82" s="3"/>
      <c r="H82" s="3"/>
      <c r="I82" s="3"/>
      <c r="J82" s="3"/>
      <c r="K82" s="3"/>
      <c r="L82" s="3"/>
      <c r="M82" s="3"/>
      <c r="N82" s="3"/>
    </row>
    <row r="83" spans="1:14" ht="6.75" customHeight="1">
      <c r="A83" s="11"/>
      <c r="B83" s="3"/>
      <c r="C83" s="3"/>
      <c r="D83" s="3"/>
      <c r="E83" s="3"/>
      <c r="F83" s="3"/>
      <c r="G83" s="3"/>
      <c r="H83" s="3"/>
      <c r="I83" s="3"/>
      <c r="J83" s="3"/>
      <c r="K83" s="3"/>
      <c r="L83" s="3"/>
      <c r="M83" s="3"/>
      <c r="N83" s="3"/>
    </row>
    <row r="84" spans="1:14" ht="12.75">
      <c r="A84" s="11"/>
      <c r="B84" s="3"/>
      <c r="C84" s="3"/>
      <c r="D84" s="3"/>
      <c r="E84" s="3"/>
      <c r="F84" s="3"/>
      <c r="G84" s="3"/>
      <c r="H84" s="3"/>
      <c r="I84" s="3"/>
      <c r="J84" s="3"/>
      <c r="K84" s="3"/>
      <c r="L84" s="3"/>
      <c r="M84" s="3"/>
      <c r="N84" s="3"/>
    </row>
    <row r="85" spans="1:14" ht="12.75">
      <c r="A85" s="11"/>
      <c r="B85" s="3"/>
      <c r="C85" s="3"/>
      <c r="D85" s="3"/>
      <c r="E85" s="3"/>
      <c r="F85" s="3"/>
      <c r="G85" s="3"/>
      <c r="H85" s="3"/>
      <c r="I85" s="3"/>
      <c r="J85" s="3"/>
      <c r="K85" s="3"/>
      <c r="L85" s="3"/>
      <c r="M85" s="3"/>
      <c r="N85" s="3"/>
    </row>
    <row r="86" spans="1:14" ht="6.75" customHeight="1">
      <c r="A86" s="11"/>
      <c r="B86" s="3"/>
      <c r="C86" s="3"/>
      <c r="D86" s="3"/>
      <c r="E86" s="3"/>
      <c r="F86" s="3"/>
      <c r="G86" s="3"/>
      <c r="H86" s="3"/>
      <c r="I86" s="3"/>
      <c r="J86" s="3"/>
      <c r="K86" s="3"/>
      <c r="L86" s="3"/>
      <c r="M86" s="3"/>
      <c r="N86" s="3"/>
    </row>
    <row r="87" spans="1:14" ht="12.75">
      <c r="A87" s="11"/>
      <c r="B87" s="3"/>
      <c r="C87" s="3"/>
      <c r="D87" s="3"/>
      <c r="E87" s="3"/>
      <c r="F87" s="3"/>
      <c r="G87" s="3"/>
      <c r="H87" s="3"/>
      <c r="I87" s="3"/>
      <c r="J87" s="3"/>
      <c r="K87" s="3"/>
      <c r="L87" s="3"/>
      <c r="M87" s="3"/>
      <c r="N87" s="3"/>
    </row>
    <row r="88" spans="1:14" ht="6.75" customHeight="1">
      <c r="A88" s="11"/>
      <c r="B88" s="3"/>
      <c r="C88" s="3"/>
      <c r="D88" s="3"/>
      <c r="E88" s="3"/>
      <c r="F88" s="3"/>
      <c r="G88" s="3"/>
      <c r="H88" s="3"/>
      <c r="I88" s="3"/>
      <c r="J88" s="3"/>
      <c r="K88" s="3"/>
      <c r="L88" s="3"/>
      <c r="M88" s="3"/>
      <c r="N88" s="3"/>
    </row>
    <row r="89" spans="1:14" ht="12.75">
      <c r="A89" s="11"/>
      <c r="B89" s="3"/>
      <c r="C89" s="3"/>
      <c r="D89" s="3"/>
      <c r="E89" s="3"/>
      <c r="F89" s="3"/>
      <c r="G89" s="3"/>
      <c r="H89" s="3"/>
      <c r="I89" s="3"/>
      <c r="J89" s="3"/>
      <c r="K89" s="3"/>
      <c r="L89" s="3"/>
      <c r="M89" s="3"/>
      <c r="N89" s="3"/>
    </row>
    <row r="90" spans="1:14" ht="12.75">
      <c r="A90" s="11"/>
      <c r="B90" s="3"/>
      <c r="C90" s="3"/>
      <c r="D90" s="3"/>
      <c r="E90" s="3"/>
      <c r="F90" s="3"/>
      <c r="G90" s="3"/>
      <c r="H90" s="3"/>
      <c r="I90" s="3"/>
      <c r="J90" s="3"/>
      <c r="K90" s="3"/>
      <c r="L90" s="3"/>
      <c r="M90" s="3"/>
      <c r="N90" s="3"/>
    </row>
    <row r="91" spans="1:14" ht="12.75">
      <c r="A91" s="11"/>
      <c r="B91" s="3"/>
      <c r="C91" s="3"/>
      <c r="D91" s="3"/>
      <c r="E91" s="3"/>
      <c r="F91" s="3"/>
      <c r="G91" s="3"/>
      <c r="H91" s="3"/>
      <c r="I91" s="3"/>
      <c r="J91" s="3"/>
      <c r="K91" s="3"/>
      <c r="L91" s="3"/>
      <c r="M91" s="3"/>
      <c r="N91" s="3"/>
    </row>
    <row r="92" spans="1:14" ht="12.75">
      <c r="A92" s="11"/>
      <c r="B92" s="3"/>
      <c r="C92" s="3"/>
      <c r="D92" s="3"/>
      <c r="E92" s="3"/>
      <c r="F92" s="3"/>
      <c r="G92" s="3"/>
      <c r="H92" s="3"/>
      <c r="I92" s="3"/>
      <c r="J92" s="3"/>
      <c r="K92" s="3"/>
      <c r="L92" s="3"/>
      <c r="M92" s="3"/>
      <c r="N92" s="3"/>
    </row>
    <row r="93" spans="1:14" ht="12.75">
      <c r="A93" s="11"/>
      <c r="B93" s="3"/>
      <c r="C93" s="3"/>
      <c r="D93" s="3"/>
      <c r="E93" s="3"/>
      <c r="F93" s="3"/>
      <c r="G93" s="3"/>
      <c r="H93" s="3"/>
      <c r="I93" s="3"/>
      <c r="J93" s="3"/>
      <c r="K93" s="3"/>
      <c r="L93" s="3"/>
      <c r="M93" s="3"/>
      <c r="N93" s="3"/>
    </row>
    <row r="94" spans="1:14" ht="12.75">
      <c r="A94" s="11"/>
      <c r="B94" s="3"/>
      <c r="C94" s="3"/>
      <c r="D94" s="3"/>
      <c r="E94" s="3"/>
      <c r="F94" s="3"/>
      <c r="G94" s="3"/>
      <c r="H94" s="3"/>
      <c r="I94" s="3"/>
      <c r="J94" s="3"/>
      <c r="K94" s="3"/>
      <c r="L94" s="3"/>
      <c r="M94" s="3"/>
      <c r="N94" s="3"/>
    </row>
    <row r="95" spans="1:14" ht="12.75">
      <c r="A95" s="11"/>
      <c r="B95" s="3"/>
      <c r="C95" s="3"/>
      <c r="D95" s="3"/>
      <c r="E95" s="3"/>
      <c r="F95" s="3"/>
      <c r="G95" s="3"/>
      <c r="H95" s="3"/>
      <c r="I95" s="3"/>
      <c r="J95" s="3"/>
      <c r="K95" s="3"/>
      <c r="L95" s="3"/>
      <c r="M95" s="3"/>
      <c r="N95" s="3"/>
    </row>
    <row r="96" spans="1:14" ht="12.75">
      <c r="A96" s="11"/>
      <c r="B96" s="3"/>
      <c r="C96" s="3"/>
      <c r="D96" s="3"/>
      <c r="E96" s="3"/>
      <c r="F96" s="3"/>
      <c r="G96" s="3"/>
      <c r="H96" s="3"/>
      <c r="I96" s="3"/>
      <c r="J96" s="3"/>
      <c r="K96" s="3"/>
      <c r="L96" s="3"/>
      <c r="M96" s="3"/>
      <c r="N96" s="3"/>
    </row>
    <row r="97" spans="1:14" ht="12.75">
      <c r="A97" s="11"/>
      <c r="B97" s="3"/>
      <c r="C97" s="3"/>
      <c r="D97" s="3"/>
      <c r="E97" s="3"/>
      <c r="F97" s="3"/>
      <c r="G97" s="3"/>
      <c r="H97" s="3"/>
      <c r="I97" s="3"/>
      <c r="J97" s="3"/>
      <c r="K97" s="3"/>
      <c r="L97" s="3"/>
      <c r="M97" s="3"/>
      <c r="N97" s="3"/>
    </row>
    <row r="98" spans="1:14" ht="12.75">
      <c r="A98" s="11"/>
      <c r="B98" s="3"/>
      <c r="C98" s="3"/>
      <c r="D98" s="3"/>
      <c r="E98" s="3"/>
      <c r="F98" s="3"/>
      <c r="G98" s="3"/>
      <c r="H98" s="3"/>
      <c r="I98" s="3"/>
      <c r="J98" s="3"/>
      <c r="K98" s="3"/>
      <c r="L98" s="3"/>
      <c r="M98" s="3"/>
      <c r="N98" s="3"/>
    </row>
    <row r="99" spans="1:14" ht="12.75">
      <c r="A99" s="11"/>
      <c r="B99" s="3"/>
      <c r="C99" s="3"/>
      <c r="D99" s="3"/>
      <c r="E99" s="3"/>
      <c r="F99" s="3"/>
      <c r="G99" s="3"/>
      <c r="H99" s="3"/>
      <c r="I99" s="3"/>
      <c r="J99" s="3"/>
      <c r="K99" s="3"/>
      <c r="L99" s="3"/>
      <c r="M99" s="3"/>
      <c r="N99" s="3"/>
    </row>
    <row r="100" spans="1:14" ht="12.75">
      <c r="A100" s="11"/>
      <c r="B100" s="3"/>
      <c r="C100" s="3"/>
      <c r="D100" s="3"/>
      <c r="E100" s="3"/>
      <c r="F100" s="3"/>
      <c r="G100" s="3"/>
      <c r="H100" s="3"/>
      <c r="I100" s="3"/>
      <c r="J100" s="3"/>
      <c r="K100" s="3"/>
      <c r="L100" s="3"/>
      <c r="M100" s="3"/>
      <c r="N100" s="3"/>
    </row>
    <row r="101" spans="1:14" ht="12.75">
      <c r="A101" s="11"/>
      <c r="B101" s="3"/>
      <c r="C101" s="3"/>
      <c r="D101" s="3"/>
      <c r="E101" s="3"/>
      <c r="F101" s="3"/>
      <c r="G101" s="3"/>
      <c r="H101" s="3"/>
      <c r="I101" s="3"/>
      <c r="J101" s="3"/>
      <c r="K101" s="3"/>
      <c r="L101" s="3"/>
      <c r="M101" s="3"/>
      <c r="N101" s="3"/>
    </row>
    <row r="102" spans="1:14" ht="12.75">
      <c r="A102" s="11"/>
      <c r="B102" s="3"/>
      <c r="C102" s="3"/>
      <c r="D102" s="3"/>
      <c r="E102" s="3"/>
      <c r="F102" s="3"/>
      <c r="G102" s="3"/>
      <c r="H102" s="3"/>
      <c r="I102" s="3"/>
      <c r="J102" s="3"/>
      <c r="K102" s="3"/>
      <c r="L102" s="3"/>
      <c r="M102" s="3"/>
      <c r="N102" s="3"/>
    </row>
    <row r="103" spans="1:14" ht="12.75">
      <c r="A103" s="11"/>
      <c r="B103" s="3"/>
      <c r="C103" s="3"/>
      <c r="D103" s="3"/>
      <c r="E103" s="3"/>
      <c r="F103" s="3"/>
      <c r="G103" s="3"/>
      <c r="H103" s="3"/>
      <c r="I103" s="3"/>
      <c r="J103" s="3"/>
      <c r="K103" s="3"/>
      <c r="L103" s="3"/>
      <c r="M103" s="3"/>
      <c r="N103" s="3"/>
    </row>
    <row r="104" spans="1:14" ht="12.75">
      <c r="A104" s="11"/>
      <c r="B104" s="3"/>
      <c r="C104" s="3"/>
      <c r="D104" s="3"/>
      <c r="E104" s="3"/>
      <c r="F104" s="3"/>
      <c r="G104" s="3"/>
      <c r="H104" s="3"/>
      <c r="I104" s="3"/>
      <c r="J104" s="3"/>
      <c r="K104" s="3"/>
      <c r="L104" s="3"/>
      <c r="M104" s="3"/>
      <c r="N104" s="3"/>
    </row>
    <row r="105" spans="1:14" ht="12.75">
      <c r="A105" s="11"/>
      <c r="B105" s="3"/>
      <c r="C105" s="3"/>
      <c r="D105" s="3"/>
      <c r="E105" s="3"/>
      <c r="F105" s="3"/>
      <c r="G105" s="3"/>
      <c r="H105" s="3"/>
      <c r="I105" s="3"/>
      <c r="J105" s="3"/>
      <c r="K105" s="3"/>
      <c r="L105" s="3"/>
      <c r="M105" s="3"/>
      <c r="N105" s="3"/>
    </row>
    <row r="106" spans="1:14" ht="12.75">
      <c r="A106" s="11"/>
      <c r="B106" s="3"/>
      <c r="C106" s="3"/>
      <c r="D106" s="3"/>
      <c r="E106" s="3"/>
      <c r="F106" s="3"/>
      <c r="G106" s="3"/>
      <c r="H106" s="3"/>
      <c r="I106" s="3"/>
      <c r="J106" s="3"/>
      <c r="K106" s="3"/>
      <c r="L106" s="3"/>
      <c r="M106" s="3"/>
      <c r="N106" s="3"/>
    </row>
    <row r="107" spans="1:14" ht="12.75">
      <c r="A107" s="11"/>
      <c r="B107" s="3"/>
      <c r="C107" s="3"/>
      <c r="D107" s="3"/>
      <c r="E107" s="3"/>
      <c r="F107" s="3"/>
      <c r="G107" s="3"/>
      <c r="H107" s="3"/>
      <c r="I107" s="3"/>
      <c r="J107" s="3"/>
      <c r="K107" s="3"/>
      <c r="L107" s="3"/>
      <c r="M107" s="3"/>
      <c r="N107" s="3"/>
    </row>
    <row r="108" spans="1:14" ht="12.75">
      <c r="A108" s="3"/>
      <c r="B108" s="3"/>
      <c r="C108" s="3"/>
      <c r="D108" s="3"/>
      <c r="E108" s="3"/>
      <c r="F108" s="3"/>
      <c r="G108" s="3"/>
      <c r="H108" s="3"/>
      <c r="I108" s="3"/>
      <c r="J108" s="3"/>
      <c r="K108" s="3"/>
      <c r="L108" s="3"/>
      <c r="M108" s="3"/>
      <c r="N108" s="3"/>
    </row>
    <row r="109" spans="1:14" ht="12.75">
      <c r="A109" s="3"/>
      <c r="B109" s="3"/>
      <c r="C109" s="3"/>
      <c r="D109" s="3"/>
      <c r="E109" s="3"/>
      <c r="F109" s="3"/>
      <c r="G109" s="3"/>
      <c r="H109" s="3"/>
      <c r="I109" s="3"/>
      <c r="J109" s="3"/>
      <c r="K109" s="3"/>
      <c r="L109" s="3"/>
      <c r="M109" s="3"/>
      <c r="N109" s="3"/>
    </row>
    <row r="110" spans="1:14" ht="12.75">
      <c r="A110" s="3"/>
      <c r="B110" s="3"/>
      <c r="C110" s="3"/>
      <c r="D110" s="3"/>
      <c r="E110" s="3"/>
      <c r="F110" s="3"/>
      <c r="G110" s="3"/>
      <c r="H110" s="3"/>
      <c r="I110" s="3"/>
      <c r="J110" s="3"/>
      <c r="K110" s="3"/>
      <c r="L110" s="3"/>
      <c r="M110" s="3"/>
      <c r="N110" s="3"/>
    </row>
    <row r="111" spans="1:14" ht="12.75">
      <c r="A111" s="3"/>
      <c r="B111" s="3"/>
      <c r="C111" s="3"/>
      <c r="D111" s="3"/>
      <c r="E111" s="3"/>
      <c r="F111" s="3"/>
      <c r="G111" s="3"/>
      <c r="H111" s="3"/>
      <c r="I111" s="3"/>
      <c r="J111" s="3"/>
      <c r="K111" s="3"/>
      <c r="L111" s="3"/>
      <c r="M111" s="3"/>
      <c r="N111" s="3"/>
    </row>
    <row r="112" spans="1:14" ht="12.75">
      <c r="A112" s="3"/>
      <c r="B112" s="3"/>
      <c r="C112" s="3"/>
      <c r="D112" s="3"/>
      <c r="E112" s="3"/>
      <c r="F112" s="3"/>
      <c r="G112" s="3"/>
      <c r="H112" s="3"/>
      <c r="I112" s="3"/>
      <c r="J112" s="3"/>
      <c r="K112" s="3"/>
      <c r="L112" s="3"/>
      <c r="M112" s="3"/>
      <c r="N112" s="3"/>
    </row>
    <row r="113" spans="1:14" ht="12.75">
      <c r="A113" s="3"/>
      <c r="B113" s="3"/>
      <c r="C113" s="3"/>
      <c r="D113" s="3"/>
      <c r="E113" s="3"/>
      <c r="F113" s="3"/>
      <c r="G113" s="3"/>
      <c r="H113" s="3"/>
      <c r="I113" s="3"/>
      <c r="J113" s="3"/>
      <c r="K113" s="3"/>
      <c r="L113" s="3"/>
      <c r="M113" s="3"/>
      <c r="N113" s="3"/>
    </row>
    <row r="114" spans="1:14" ht="12.75">
      <c r="A114" s="3"/>
      <c r="B114" s="3"/>
      <c r="C114" s="3"/>
      <c r="D114" s="3"/>
      <c r="E114" s="3"/>
      <c r="F114" s="3"/>
      <c r="G114" s="3"/>
      <c r="H114" s="3"/>
      <c r="I114" s="3"/>
      <c r="J114" s="3"/>
      <c r="K114" s="3"/>
      <c r="L114" s="3"/>
      <c r="M114" s="3"/>
      <c r="N114" s="3"/>
    </row>
    <row r="115" spans="1:14" ht="12.75">
      <c r="A115" s="3"/>
      <c r="B115" s="3"/>
      <c r="C115" s="3"/>
      <c r="D115" s="3"/>
      <c r="E115" s="3"/>
      <c r="F115" s="3"/>
      <c r="G115" s="3"/>
      <c r="H115" s="3"/>
      <c r="I115" s="3"/>
      <c r="J115" s="3"/>
      <c r="K115" s="3"/>
      <c r="L115" s="3"/>
      <c r="M115" s="3"/>
      <c r="N115" s="3"/>
    </row>
    <row r="116" spans="1:14" ht="12.75">
      <c r="A116" s="3"/>
      <c r="B116" s="3"/>
      <c r="C116" s="3"/>
      <c r="D116" s="3"/>
      <c r="E116" s="3"/>
      <c r="F116" s="3"/>
      <c r="G116" s="3"/>
      <c r="H116" s="3"/>
      <c r="I116" s="3"/>
      <c r="J116" s="3"/>
      <c r="K116" s="3"/>
      <c r="L116" s="3"/>
      <c r="M116" s="3"/>
      <c r="N116" s="3"/>
    </row>
    <row r="117" spans="1:14" ht="12.75">
      <c r="A117" s="3"/>
      <c r="B117" s="3"/>
      <c r="C117" s="3"/>
      <c r="D117" s="3"/>
      <c r="E117" s="3"/>
      <c r="F117" s="3"/>
      <c r="G117" s="3"/>
      <c r="H117" s="3"/>
      <c r="I117" s="3"/>
      <c r="J117" s="3"/>
      <c r="K117" s="3"/>
      <c r="L117" s="3"/>
      <c r="M117" s="3"/>
      <c r="N117" s="3"/>
    </row>
    <row r="118" spans="1:14" ht="12.75">
      <c r="A118" s="3"/>
      <c r="B118" s="3"/>
      <c r="C118" s="3"/>
      <c r="D118" s="3"/>
      <c r="E118" s="3"/>
      <c r="F118" s="3"/>
      <c r="G118" s="3"/>
      <c r="H118" s="3"/>
      <c r="I118" s="3"/>
      <c r="J118" s="3"/>
      <c r="K118" s="3"/>
      <c r="L118" s="3"/>
      <c r="M118" s="3"/>
      <c r="N118" s="3"/>
    </row>
    <row r="119" spans="1:14" ht="12.75">
      <c r="A119" s="3"/>
      <c r="B119" s="3"/>
      <c r="C119" s="3"/>
      <c r="D119" s="3"/>
      <c r="E119" s="3"/>
      <c r="F119" s="3"/>
      <c r="G119" s="3"/>
      <c r="H119" s="3"/>
      <c r="I119" s="3"/>
      <c r="J119" s="3"/>
      <c r="K119" s="3"/>
      <c r="L119" s="3"/>
      <c r="M119" s="3"/>
      <c r="N119" s="3"/>
    </row>
    <row r="120" spans="1:14" ht="12.75">
      <c r="A120" s="3"/>
      <c r="B120" s="3"/>
      <c r="C120" s="3"/>
      <c r="D120" s="3"/>
      <c r="E120" s="3"/>
      <c r="F120" s="3"/>
      <c r="G120" s="3"/>
      <c r="H120" s="3"/>
      <c r="I120" s="3"/>
      <c r="J120" s="3"/>
      <c r="K120" s="3"/>
      <c r="L120" s="3"/>
      <c r="M120" s="3"/>
      <c r="N120" s="3"/>
    </row>
    <row r="121" spans="1:14" ht="12.75">
      <c r="A121" s="3"/>
      <c r="B121" s="3"/>
      <c r="C121" s="3"/>
      <c r="D121" s="3"/>
      <c r="E121" s="3"/>
      <c r="F121" s="3"/>
      <c r="G121" s="3"/>
      <c r="H121" s="3"/>
      <c r="I121" s="3"/>
      <c r="J121" s="3"/>
      <c r="K121" s="3"/>
      <c r="L121" s="3"/>
      <c r="M121" s="3"/>
      <c r="N121" s="3"/>
    </row>
    <row r="122" spans="1:14" ht="12.75">
      <c r="A122" s="3"/>
      <c r="B122" s="3"/>
      <c r="C122" s="3"/>
      <c r="D122" s="3"/>
      <c r="E122" s="3"/>
      <c r="F122" s="3"/>
      <c r="G122" s="3"/>
      <c r="H122" s="3"/>
      <c r="I122" s="3"/>
      <c r="J122" s="3"/>
      <c r="K122" s="3"/>
      <c r="L122" s="3"/>
      <c r="M122" s="3"/>
      <c r="N122" s="3"/>
    </row>
    <row r="123" spans="1:14" ht="12.75">
      <c r="A123" s="3"/>
      <c r="B123" s="3"/>
      <c r="C123" s="3"/>
      <c r="D123" s="3"/>
      <c r="E123" s="3"/>
      <c r="F123" s="3"/>
      <c r="G123" s="3"/>
      <c r="H123" s="3"/>
      <c r="I123" s="3"/>
      <c r="J123" s="3"/>
      <c r="K123" s="3"/>
      <c r="L123" s="3"/>
      <c r="M123" s="3"/>
      <c r="N123" s="3"/>
    </row>
    <row r="124" spans="1:14" ht="12.75">
      <c r="A124" s="3"/>
      <c r="B124" s="3"/>
      <c r="C124" s="3"/>
      <c r="D124" s="3"/>
      <c r="E124" s="3"/>
      <c r="F124" s="3"/>
      <c r="G124" s="3"/>
      <c r="H124" s="3"/>
      <c r="I124" s="3"/>
      <c r="J124" s="3"/>
      <c r="K124" s="3"/>
      <c r="L124" s="3"/>
      <c r="M124" s="3"/>
      <c r="N124" s="3"/>
    </row>
    <row r="125" spans="1:14" ht="12.75">
      <c r="A125" s="3"/>
      <c r="B125" s="3"/>
      <c r="C125" s="3"/>
      <c r="D125" s="3"/>
      <c r="E125" s="3"/>
      <c r="F125" s="3"/>
      <c r="G125" s="3"/>
      <c r="H125" s="3"/>
      <c r="I125" s="3"/>
      <c r="J125" s="3"/>
      <c r="K125" s="3"/>
      <c r="L125" s="3"/>
      <c r="M125" s="3"/>
      <c r="N125" s="3"/>
    </row>
    <row r="126" spans="1:14" ht="12.75">
      <c r="A126" s="3"/>
      <c r="B126" s="3"/>
      <c r="C126" s="3"/>
      <c r="D126" s="3"/>
      <c r="E126" s="3"/>
      <c r="F126" s="3"/>
      <c r="G126" s="3"/>
      <c r="H126" s="3"/>
      <c r="I126" s="3"/>
      <c r="J126" s="3"/>
      <c r="K126" s="3"/>
      <c r="L126" s="3"/>
      <c r="M126" s="3"/>
      <c r="N126" s="3"/>
    </row>
    <row r="127" spans="1:14" ht="12.75">
      <c r="A127" s="3"/>
      <c r="B127" s="3"/>
      <c r="C127" s="3"/>
      <c r="D127" s="3"/>
      <c r="E127" s="3"/>
      <c r="F127" s="3"/>
      <c r="G127" s="3"/>
      <c r="H127" s="3"/>
      <c r="I127" s="3"/>
      <c r="J127" s="3"/>
      <c r="K127" s="3"/>
      <c r="L127" s="3"/>
      <c r="M127" s="3"/>
      <c r="N127" s="3"/>
    </row>
    <row r="128" spans="1:14" ht="12.75">
      <c r="A128" s="3"/>
      <c r="B128" s="3"/>
      <c r="C128" s="3"/>
      <c r="D128" s="3"/>
      <c r="E128" s="3"/>
      <c r="F128" s="3"/>
      <c r="G128" s="3"/>
      <c r="H128" s="3"/>
      <c r="I128" s="3"/>
      <c r="J128" s="3"/>
      <c r="K128" s="3"/>
      <c r="L128" s="3"/>
      <c r="M128" s="3"/>
      <c r="N128" s="3"/>
    </row>
    <row r="129" spans="1:14" ht="12.75">
      <c r="A129" s="3"/>
      <c r="B129" s="3"/>
      <c r="C129" s="3"/>
      <c r="D129" s="3"/>
      <c r="E129" s="3"/>
      <c r="F129" s="3"/>
      <c r="G129" s="3"/>
      <c r="H129" s="3"/>
      <c r="I129" s="3"/>
      <c r="J129" s="3"/>
      <c r="K129" s="3"/>
      <c r="L129" s="3"/>
      <c r="M129" s="3"/>
      <c r="N129" s="3"/>
    </row>
    <row r="130" spans="1:14" ht="12.75">
      <c r="A130" s="3"/>
      <c r="B130" s="3"/>
      <c r="C130" s="3"/>
      <c r="D130" s="3"/>
      <c r="E130" s="3"/>
      <c r="F130" s="3"/>
      <c r="G130" s="3"/>
      <c r="H130" s="3"/>
      <c r="I130" s="3"/>
      <c r="J130" s="3"/>
      <c r="K130" s="3"/>
      <c r="L130" s="3"/>
      <c r="M130" s="3"/>
      <c r="N130" s="3"/>
    </row>
    <row r="131" spans="1:14" ht="12.75">
      <c r="A131" s="3"/>
      <c r="B131" s="3"/>
      <c r="C131" s="3"/>
      <c r="D131" s="3"/>
      <c r="E131" s="3"/>
      <c r="F131" s="3"/>
      <c r="G131" s="3"/>
      <c r="H131" s="3"/>
      <c r="I131" s="3"/>
      <c r="J131" s="3"/>
      <c r="K131" s="3"/>
      <c r="L131" s="3"/>
      <c r="M131" s="3"/>
      <c r="N131" s="3"/>
    </row>
    <row r="132" spans="1:14" ht="12.75">
      <c r="A132" s="3"/>
      <c r="B132" s="3"/>
      <c r="C132" s="3"/>
      <c r="D132" s="3"/>
      <c r="E132" s="3"/>
      <c r="F132" s="3"/>
      <c r="G132" s="3"/>
      <c r="H132" s="3"/>
      <c r="I132" s="3"/>
      <c r="J132" s="3"/>
      <c r="K132" s="3"/>
      <c r="L132" s="3"/>
      <c r="M132" s="3"/>
      <c r="N132" s="3"/>
    </row>
    <row r="133" spans="1:14" ht="12.75">
      <c r="A133" s="3"/>
      <c r="B133" s="3"/>
      <c r="C133" s="3"/>
      <c r="D133" s="3"/>
      <c r="E133" s="3"/>
      <c r="F133" s="3"/>
      <c r="G133" s="3"/>
      <c r="H133" s="3"/>
      <c r="I133" s="3"/>
      <c r="J133" s="3"/>
      <c r="K133" s="3"/>
      <c r="L133" s="3"/>
      <c r="M133" s="3"/>
      <c r="N133" s="3"/>
    </row>
    <row r="134" spans="1:14" ht="12.75">
      <c r="A134" s="3"/>
      <c r="B134" s="3"/>
      <c r="C134" s="3"/>
      <c r="D134" s="3"/>
      <c r="E134" s="3"/>
      <c r="F134" s="3"/>
      <c r="G134" s="3"/>
      <c r="H134" s="3"/>
      <c r="I134" s="3"/>
      <c r="J134" s="3"/>
      <c r="K134" s="3"/>
      <c r="L134" s="3"/>
      <c r="M134" s="3"/>
      <c r="N134" s="3"/>
    </row>
    <row r="135" spans="1:14" ht="12.75">
      <c r="A135" s="3"/>
      <c r="B135" s="3"/>
      <c r="C135" s="3"/>
      <c r="D135" s="3"/>
      <c r="E135" s="3"/>
      <c r="F135" s="3"/>
      <c r="G135" s="3"/>
      <c r="H135" s="3"/>
      <c r="I135" s="3"/>
      <c r="J135" s="3"/>
      <c r="K135" s="3"/>
      <c r="L135" s="3"/>
      <c r="M135" s="3"/>
      <c r="N135" s="3"/>
    </row>
    <row r="136" spans="1:14" ht="12.75">
      <c r="A136" s="3"/>
      <c r="B136" s="3"/>
      <c r="C136" s="3"/>
      <c r="D136" s="3"/>
      <c r="E136" s="3"/>
      <c r="F136" s="3"/>
      <c r="G136" s="3"/>
      <c r="H136" s="3"/>
      <c r="I136" s="3"/>
      <c r="J136" s="3"/>
      <c r="K136" s="3"/>
      <c r="L136" s="3"/>
      <c r="M136" s="3"/>
      <c r="N136" s="3"/>
    </row>
    <row r="137" spans="1:14" ht="12.75">
      <c r="A137" s="3"/>
      <c r="B137" s="3"/>
      <c r="C137" s="3"/>
      <c r="D137" s="3"/>
      <c r="E137" s="3"/>
      <c r="F137" s="3"/>
      <c r="G137" s="3"/>
      <c r="H137" s="3"/>
      <c r="I137" s="3"/>
      <c r="J137" s="3"/>
      <c r="K137" s="3"/>
      <c r="L137" s="3"/>
      <c r="M137" s="3"/>
      <c r="N137" s="3"/>
    </row>
    <row r="138" spans="1:14" ht="12.75">
      <c r="A138" s="3"/>
      <c r="B138" s="3"/>
      <c r="C138" s="3"/>
      <c r="D138" s="3"/>
      <c r="E138" s="3"/>
      <c r="F138" s="3"/>
      <c r="G138" s="3"/>
      <c r="H138" s="3"/>
      <c r="I138" s="3"/>
      <c r="J138" s="3"/>
      <c r="K138" s="3"/>
      <c r="L138" s="3"/>
      <c r="M138" s="3"/>
      <c r="N138" s="3"/>
    </row>
    <row r="139" spans="1:14" ht="12.75">
      <c r="A139" s="3"/>
      <c r="B139" s="3"/>
      <c r="C139" s="3"/>
      <c r="D139" s="3"/>
      <c r="E139" s="3"/>
      <c r="F139" s="3"/>
      <c r="G139" s="3"/>
      <c r="H139" s="3"/>
      <c r="I139" s="3"/>
      <c r="J139" s="3"/>
      <c r="K139" s="3"/>
      <c r="L139" s="3"/>
      <c r="M139" s="3"/>
      <c r="N139" s="3"/>
    </row>
    <row r="140" spans="1:14" ht="12.75">
      <c r="A140" s="3"/>
      <c r="B140" s="3"/>
      <c r="C140" s="3"/>
      <c r="D140" s="3"/>
      <c r="E140" s="3"/>
      <c r="F140" s="3"/>
      <c r="G140" s="3"/>
      <c r="H140" s="3"/>
      <c r="I140" s="3"/>
      <c r="J140" s="3"/>
      <c r="K140" s="3"/>
      <c r="L140" s="3"/>
      <c r="M140" s="3"/>
      <c r="N140" s="3"/>
    </row>
    <row r="141" spans="1:14" ht="12.75">
      <c r="A141" s="3"/>
      <c r="B141" s="3"/>
      <c r="C141" s="3"/>
      <c r="D141" s="3"/>
      <c r="E141" s="3"/>
      <c r="F141" s="3"/>
      <c r="G141" s="3"/>
      <c r="H141" s="3"/>
      <c r="I141" s="3"/>
      <c r="J141" s="3"/>
      <c r="K141" s="3"/>
      <c r="L141" s="3"/>
      <c r="M141" s="3"/>
      <c r="N141" s="3"/>
    </row>
    <row r="142" spans="1:14" ht="12.75">
      <c r="A142" s="3"/>
      <c r="B142" s="3"/>
      <c r="C142" s="3"/>
      <c r="D142" s="3"/>
      <c r="E142" s="3"/>
      <c r="F142" s="3"/>
      <c r="G142" s="3"/>
      <c r="H142" s="3"/>
      <c r="I142" s="3"/>
      <c r="J142" s="3"/>
      <c r="K142" s="3"/>
      <c r="L142" s="3"/>
      <c r="M142" s="3"/>
      <c r="N142" s="3"/>
    </row>
    <row r="143" spans="1:14" ht="12.75">
      <c r="A143" s="3"/>
      <c r="B143" s="3"/>
      <c r="C143" s="3"/>
      <c r="D143" s="3"/>
      <c r="E143" s="3"/>
      <c r="F143" s="3"/>
      <c r="G143" s="3"/>
      <c r="H143" s="3"/>
      <c r="I143" s="3"/>
      <c r="J143" s="3"/>
      <c r="K143" s="3"/>
      <c r="L143" s="3"/>
      <c r="M143" s="3"/>
      <c r="N143" s="3"/>
    </row>
    <row r="144" spans="1:14" ht="12.75">
      <c r="A144" s="3"/>
      <c r="B144" s="3"/>
      <c r="C144" s="3"/>
      <c r="D144" s="3"/>
      <c r="E144" s="3"/>
      <c r="F144" s="3"/>
      <c r="G144" s="3"/>
      <c r="H144" s="3"/>
      <c r="I144" s="3"/>
      <c r="J144" s="3"/>
      <c r="K144" s="3"/>
      <c r="L144" s="3"/>
      <c r="M144" s="3"/>
      <c r="N144" s="3"/>
    </row>
    <row r="145" spans="1:14" ht="12.75">
      <c r="A145" s="3"/>
      <c r="B145" s="3"/>
      <c r="C145" s="3"/>
      <c r="D145" s="3"/>
      <c r="E145" s="3"/>
      <c r="F145" s="3"/>
      <c r="G145" s="3"/>
      <c r="H145" s="3"/>
      <c r="I145" s="3"/>
      <c r="J145" s="3"/>
      <c r="K145" s="3"/>
      <c r="L145" s="3"/>
      <c r="M145" s="3"/>
      <c r="N145" s="3"/>
    </row>
    <row r="146" spans="1:14" ht="12.75">
      <c r="A146" s="3"/>
      <c r="B146" s="3"/>
      <c r="C146" s="3"/>
      <c r="D146" s="3"/>
      <c r="E146" s="3"/>
      <c r="F146" s="3"/>
      <c r="G146" s="3"/>
      <c r="H146" s="3"/>
      <c r="I146" s="3"/>
      <c r="J146" s="3"/>
      <c r="K146" s="3"/>
      <c r="L146" s="3"/>
      <c r="M146" s="3"/>
      <c r="N146" s="3"/>
    </row>
    <row r="147" spans="1:14" ht="12.75">
      <c r="A147" s="3"/>
      <c r="B147" s="3"/>
      <c r="C147" s="3"/>
      <c r="D147" s="3"/>
      <c r="E147" s="3"/>
      <c r="F147" s="3"/>
      <c r="G147" s="3"/>
      <c r="H147" s="3"/>
      <c r="I147" s="3"/>
      <c r="J147" s="3"/>
      <c r="K147" s="3"/>
      <c r="L147" s="3"/>
      <c r="M147" s="3"/>
      <c r="N147" s="3"/>
    </row>
    <row r="148" spans="1:14" ht="12.75">
      <c r="A148" s="3"/>
      <c r="B148" s="3"/>
      <c r="C148" s="3"/>
      <c r="D148" s="3"/>
      <c r="E148" s="3"/>
      <c r="F148" s="3"/>
      <c r="G148" s="3"/>
      <c r="H148" s="3"/>
      <c r="I148" s="3"/>
      <c r="J148" s="3"/>
      <c r="K148" s="3"/>
      <c r="L148" s="3"/>
      <c r="M148" s="3"/>
      <c r="N148" s="3"/>
    </row>
    <row r="149" spans="1:14" ht="12.75">
      <c r="A149" s="3"/>
      <c r="B149" s="3"/>
      <c r="C149" s="3"/>
      <c r="D149" s="3"/>
      <c r="E149" s="3"/>
      <c r="F149" s="3"/>
      <c r="G149" s="3"/>
      <c r="H149" s="3"/>
      <c r="I149" s="3"/>
      <c r="J149" s="3"/>
      <c r="K149" s="3"/>
      <c r="L149" s="3"/>
      <c r="M149" s="3"/>
      <c r="N149" s="3"/>
    </row>
    <row r="150" spans="1:14" ht="12.75">
      <c r="A150" s="3"/>
      <c r="B150" s="3"/>
      <c r="C150" s="3"/>
      <c r="D150" s="3"/>
      <c r="E150" s="3"/>
      <c r="F150" s="3"/>
      <c r="G150" s="3"/>
      <c r="H150" s="3"/>
      <c r="I150" s="3"/>
      <c r="J150" s="3"/>
      <c r="K150" s="3"/>
      <c r="L150" s="3"/>
      <c r="M150" s="3"/>
      <c r="N150" s="3"/>
    </row>
    <row r="151" spans="1:14" ht="12.75">
      <c r="A151" s="3"/>
      <c r="B151" s="3"/>
      <c r="C151" s="3"/>
      <c r="D151" s="3"/>
      <c r="E151" s="3"/>
      <c r="F151" s="3"/>
      <c r="G151" s="3"/>
      <c r="H151" s="3"/>
      <c r="I151" s="3"/>
      <c r="J151" s="3"/>
      <c r="K151" s="3"/>
      <c r="L151" s="3"/>
      <c r="M151" s="3"/>
      <c r="N151" s="3"/>
    </row>
    <row r="152" spans="1:14" ht="12.75">
      <c r="A152" s="3"/>
      <c r="B152" s="3"/>
      <c r="C152" s="3"/>
      <c r="D152" s="3"/>
      <c r="E152" s="3"/>
      <c r="F152" s="3"/>
      <c r="G152" s="3"/>
      <c r="H152" s="3"/>
      <c r="I152" s="3"/>
      <c r="J152" s="3"/>
      <c r="K152" s="3"/>
      <c r="L152" s="3"/>
      <c r="M152" s="3"/>
      <c r="N152" s="3"/>
    </row>
  </sheetData>
  <sheetProtection password="C8B3" sheet="1" objects="1" scenarios="1" selectLockedCells="1" selectUnlockedCells="1"/>
  <printOptions/>
  <pageMargins left="0.5" right="0.5" top="0.75" bottom="0.5" header="0.5" footer="0.5"/>
  <pageSetup fitToHeight="1" fitToWidth="1" horizontalDpi="600" verticalDpi="600" orientation="landscape" scale="90"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Y98"/>
  <sheetViews>
    <sheetView showGridLines="0" showRowColHeaders="0" tabSelected="1" zoomScalePageLayoutView="0" workbookViewId="0" topLeftCell="A1">
      <selection activeCell="D3" sqref="D3:F3"/>
    </sheetView>
  </sheetViews>
  <sheetFormatPr defaultColWidth="9.140625" defaultRowHeight="12.75"/>
  <cols>
    <col min="1" max="1" width="2.7109375" style="45" customWidth="1"/>
    <col min="2" max="2" width="12.7109375" style="45" customWidth="1"/>
    <col min="3" max="3" width="9.7109375" style="45" customWidth="1"/>
    <col min="4" max="4" width="10.7109375" style="45" customWidth="1"/>
    <col min="5" max="5" width="12.421875" style="45" customWidth="1"/>
    <col min="6" max="6" width="7.7109375" style="45" customWidth="1"/>
    <col min="7" max="7" width="8.28125" style="45" customWidth="1"/>
    <col min="8" max="8" width="3.421875" style="45" customWidth="1"/>
    <col min="9" max="9" width="16.00390625" style="45" customWidth="1"/>
    <col min="10" max="10" width="8.7109375" style="45" customWidth="1"/>
    <col min="11" max="11" width="4.7109375" style="45" customWidth="1"/>
    <col min="12" max="12" width="9.140625" style="45" customWidth="1"/>
    <col min="13" max="13" width="5.57421875" style="45" customWidth="1"/>
    <col min="14" max="14" width="3.28125" style="45" customWidth="1"/>
    <col min="15" max="15" width="10.140625" style="45" customWidth="1"/>
    <col min="16" max="16" width="12.7109375" style="45" customWidth="1"/>
    <col min="17" max="17" width="9.140625" style="45" customWidth="1"/>
    <col min="18" max="18" width="9.140625" style="45" hidden="1" customWidth="1"/>
    <col min="19" max="16384" width="9.140625" style="45" customWidth="1"/>
  </cols>
  <sheetData>
    <row r="1" spans="1:18" ht="18">
      <c r="A1" s="104" t="s">
        <v>107</v>
      </c>
      <c r="B1" s="105"/>
      <c r="C1" s="105"/>
      <c r="D1" s="105"/>
      <c r="E1" s="105"/>
      <c r="F1" s="105"/>
      <c r="G1" s="105"/>
      <c r="H1" s="105"/>
      <c r="I1" s="105"/>
      <c r="J1" s="105"/>
      <c r="K1" s="105"/>
      <c r="L1" s="105"/>
      <c r="M1" s="105"/>
      <c r="N1" s="105"/>
      <c r="O1" s="105"/>
      <c r="P1" s="106"/>
      <c r="Q1" s="44"/>
      <c r="R1" s="44"/>
    </row>
    <row r="2" spans="1:16" ht="12" customHeight="1">
      <c r="A2" s="46"/>
      <c r="B2" s="83"/>
      <c r="C2" s="83"/>
      <c r="D2" s="83"/>
      <c r="E2" s="83"/>
      <c r="F2" s="83"/>
      <c r="G2" s="83"/>
      <c r="H2" s="83"/>
      <c r="I2" s="83"/>
      <c r="J2" s="83"/>
      <c r="K2" s="83"/>
      <c r="L2" s="83"/>
      <c r="M2" s="83"/>
      <c r="N2" s="83"/>
      <c r="O2" s="83"/>
      <c r="P2" s="85"/>
    </row>
    <row r="3" spans="1:16" ht="12" customHeight="1">
      <c r="A3" s="46"/>
      <c r="B3" s="83" t="s">
        <v>246</v>
      </c>
      <c r="C3" s="83"/>
      <c r="D3" s="93"/>
      <c r="E3" s="93"/>
      <c r="F3" s="94"/>
      <c r="G3" s="83"/>
      <c r="H3" s="83"/>
      <c r="I3" s="49" t="s">
        <v>0</v>
      </c>
      <c r="J3" s="93"/>
      <c r="K3" s="93"/>
      <c r="L3" s="93"/>
      <c r="M3" s="94"/>
      <c r="N3" s="94"/>
      <c r="O3" s="83"/>
      <c r="P3" s="85"/>
    </row>
    <row r="4" spans="1:18" ht="7.5" customHeight="1">
      <c r="A4" s="46"/>
      <c r="B4" s="47"/>
      <c r="C4" s="47"/>
      <c r="D4" s="50"/>
      <c r="E4" s="50"/>
      <c r="F4" s="50"/>
      <c r="G4" s="47"/>
      <c r="H4" s="47"/>
      <c r="I4" s="47"/>
      <c r="J4" s="84"/>
      <c r="K4" s="84"/>
      <c r="L4" s="84"/>
      <c r="M4" s="84"/>
      <c r="N4" s="84"/>
      <c r="O4" s="47"/>
      <c r="P4" s="48"/>
      <c r="R4" s="1">
        <v>1</v>
      </c>
    </row>
    <row r="5" spans="1:16" ht="12" customHeight="1">
      <c r="A5" s="46"/>
      <c r="B5" s="83" t="s">
        <v>247</v>
      </c>
      <c r="C5" s="83"/>
      <c r="D5" s="95"/>
      <c r="E5" s="95"/>
      <c r="F5" s="96"/>
      <c r="G5" s="83"/>
      <c r="H5" s="83"/>
      <c r="I5" s="49" t="s">
        <v>1</v>
      </c>
      <c r="J5" s="97"/>
      <c r="K5" s="93"/>
      <c r="L5" s="93"/>
      <c r="M5" s="94"/>
      <c r="N5" s="94"/>
      <c r="O5" s="83"/>
      <c r="P5" s="85"/>
    </row>
    <row r="6" spans="1:16" ht="7.5" customHeight="1">
      <c r="A6" s="46"/>
      <c r="B6" s="47"/>
      <c r="C6" s="47"/>
      <c r="D6" s="47"/>
      <c r="E6" s="47"/>
      <c r="F6" s="47"/>
      <c r="G6" s="47"/>
      <c r="H6" s="47"/>
      <c r="I6" s="47"/>
      <c r="J6" s="84"/>
      <c r="K6" s="84"/>
      <c r="L6" s="84"/>
      <c r="M6" s="84"/>
      <c r="N6" s="84"/>
      <c r="O6" s="47"/>
      <c r="P6" s="48"/>
    </row>
    <row r="7" spans="1:16" ht="12" customHeight="1">
      <c r="A7" s="46"/>
      <c r="B7" s="83" t="s">
        <v>248</v>
      </c>
      <c r="C7" s="83"/>
      <c r="D7" s="93"/>
      <c r="E7" s="93"/>
      <c r="F7" s="94"/>
      <c r="G7" s="83"/>
      <c r="H7" s="83"/>
      <c r="I7" s="49" t="s">
        <v>2</v>
      </c>
      <c r="J7" s="93"/>
      <c r="K7" s="93"/>
      <c r="L7" s="93"/>
      <c r="M7" s="94"/>
      <c r="N7" s="94"/>
      <c r="O7" s="83"/>
      <c r="P7" s="85"/>
    </row>
    <row r="8" spans="1:16" ht="7.5" customHeight="1">
      <c r="A8" s="46"/>
      <c r="B8" s="47"/>
      <c r="C8" s="47"/>
      <c r="D8" s="84"/>
      <c r="E8" s="84"/>
      <c r="F8" s="47"/>
      <c r="G8" s="47"/>
      <c r="H8" s="47"/>
      <c r="I8" s="47"/>
      <c r="J8" s="84"/>
      <c r="K8" s="84"/>
      <c r="L8" s="84"/>
      <c r="M8" s="84"/>
      <c r="N8" s="84"/>
      <c r="O8" s="47"/>
      <c r="P8" s="48"/>
    </row>
    <row r="9" spans="1:16" ht="12" customHeight="1">
      <c r="A9" s="46"/>
      <c r="B9" s="49" t="s">
        <v>3</v>
      </c>
      <c r="C9" s="86"/>
      <c r="D9" s="87"/>
      <c r="E9" s="47"/>
      <c r="F9" s="83"/>
      <c r="G9" s="83"/>
      <c r="H9" s="83"/>
      <c r="I9" s="49" t="s">
        <v>4</v>
      </c>
      <c r="J9" s="5"/>
      <c r="K9" s="47" t="s">
        <v>5</v>
      </c>
      <c r="L9" s="47"/>
      <c r="M9" s="83"/>
      <c r="N9" s="83"/>
      <c r="O9" s="83"/>
      <c r="P9" s="85"/>
    </row>
    <row r="10" spans="1:16" ht="7.5" customHeight="1">
      <c r="A10" s="46"/>
      <c r="B10" s="47"/>
      <c r="C10" s="47"/>
      <c r="D10" s="47"/>
      <c r="E10" s="47"/>
      <c r="F10" s="47"/>
      <c r="G10" s="47"/>
      <c r="H10" s="47"/>
      <c r="I10" s="47"/>
      <c r="J10" s="47"/>
      <c r="K10" s="47"/>
      <c r="L10" s="47"/>
      <c r="M10" s="47"/>
      <c r="N10" s="47"/>
      <c r="O10" s="47"/>
      <c r="P10" s="48"/>
    </row>
    <row r="11" spans="1:16" ht="12" customHeight="1">
      <c r="A11" s="46"/>
      <c r="B11" s="51" t="s">
        <v>244</v>
      </c>
      <c r="C11" s="98"/>
      <c r="D11" s="99"/>
      <c r="E11" s="99"/>
      <c r="F11" s="99"/>
      <c r="G11" s="99"/>
      <c r="H11" s="99"/>
      <c r="I11" s="99"/>
      <c r="J11" s="99"/>
      <c r="K11" s="99"/>
      <c r="L11" s="99"/>
      <c r="M11" s="99"/>
      <c r="N11" s="99"/>
      <c r="O11" s="100"/>
      <c r="P11" s="48"/>
    </row>
    <row r="12" spans="1:16" ht="12" customHeight="1">
      <c r="A12" s="46"/>
      <c r="B12" s="47"/>
      <c r="C12" s="101"/>
      <c r="D12" s="102"/>
      <c r="E12" s="102"/>
      <c r="F12" s="102"/>
      <c r="G12" s="102"/>
      <c r="H12" s="102"/>
      <c r="I12" s="102"/>
      <c r="J12" s="102"/>
      <c r="K12" s="102"/>
      <c r="L12" s="102"/>
      <c r="M12" s="102"/>
      <c r="N12" s="102"/>
      <c r="O12" s="103"/>
      <c r="P12" s="48"/>
    </row>
    <row r="13" spans="1:16" ht="7.5" customHeight="1">
      <c r="A13" s="46"/>
      <c r="B13" s="47"/>
      <c r="C13" s="47"/>
      <c r="D13" s="47"/>
      <c r="E13" s="47"/>
      <c r="F13" s="47"/>
      <c r="G13" s="47"/>
      <c r="H13" s="47"/>
      <c r="I13" s="47"/>
      <c r="J13" s="47"/>
      <c r="K13" s="47"/>
      <c r="L13" s="47"/>
      <c r="M13" s="47"/>
      <c r="N13" s="47"/>
      <c r="O13" s="47"/>
      <c r="P13" s="48"/>
    </row>
    <row r="14" spans="1:16" ht="12" customHeight="1">
      <c r="A14" s="46"/>
      <c r="B14" s="52" t="s">
        <v>243</v>
      </c>
      <c r="C14" s="88"/>
      <c r="D14" s="89"/>
      <c r="E14" s="53"/>
      <c r="F14" s="54" t="s">
        <v>242</v>
      </c>
      <c r="G14" s="4"/>
      <c r="H14" s="53"/>
      <c r="I14" s="49" t="s">
        <v>6</v>
      </c>
      <c r="J14" s="4"/>
      <c r="K14" s="55"/>
      <c r="L14" s="49" t="s">
        <v>7</v>
      </c>
      <c r="M14" s="5"/>
      <c r="N14" s="19" t="s">
        <v>8</v>
      </c>
      <c r="O14" s="5"/>
      <c r="P14" s="48" t="s">
        <v>5</v>
      </c>
    </row>
    <row r="15" spans="1:16" ht="12" customHeight="1">
      <c r="A15" s="46"/>
      <c r="B15" s="53"/>
      <c r="C15" s="56"/>
      <c r="D15" s="53"/>
      <c r="E15" s="49"/>
      <c r="F15" s="47"/>
      <c r="G15" s="57"/>
      <c r="H15" s="57"/>
      <c r="I15" s="47"/>
      <c r="J15" s="47"/>
      <c r="K15" s="47"/>
      <c r="L15" s="47"/>
      <c r="M15" s="6"/>
      <c r="N15" s="19" t="s">
        <v>8</v>
      </c>
      <c r="O15" s="6"/>
      <c r="P15" s="48" t="s">
        <v>5</v>
      </c>
    </row>
    <row r="16" spans="1:16" ht="4.5" customHeight="1">
      <c r="A16" s="46"/>
      <c r="B16" s="53"/>
      <c r="C16" s="53"/>
      <c r="D16" s="53"/>
      <c r="E16" s="49"/>
      <c r="F16" s="47"/>
      <c r="G16" s="57"/>
      <c r="H16" s="57"/>
      <c r="I16" s="47"/>
      <c r="J16" s="47"/>
      <c r="K16" s="47"/>
      <c r="L16" s="47"/>
      <c r="M16" s="47"/>
      <c r="N16" s="19"/>
      <c r="O16" s="47"/>
      <c r="P16" s="48"/>
    </row>
    <row r="17" spans="1:16" ht="12" customHeight="1">
      <c r="A17" s="46"/>
      <c r="B17" s="52" t="s">
        <v>243</v>
      </c>
      <c r="C17" s="88"/>
      <c r="D17" s="89"/>
      <c r="E17" s="53"/>
      <c r="F17" s="54" t="s">
        <v>242</v>
      </c>
      <c r="G17" s="4"/>
      <c r="H17" s="53"/>
      <c r="I17" s="49" t="s">
        <v>6</v>
      </c>
      <c r="J17" s="4"/>
      <c r="K17" s="55"/>
      <c r="L17" s="49" t="s">
        <v>7</v>
      </c>
      <c r="M17" s="5"/>
      <c r="N17" s="19" t="s">
        <v>8</v>
      </c>
      <c r="O17" s="5"/>
      <c r="P17" s="48" t="s">
        <v>5</v>
      </c>
    </row>
    <row r="18" spans="1:16" ht="12" customHeight="1">
      <c r="A18" s="46"/>
      <c r="B18" s="53"/>
      <c r="C18" s="56"/>
      <c r="D18" s="53"/>
      <c r="E18" s="49"/>
      <c r="F18" s="47"/>
      <c r="G18" s="57"/>
      <c r="H18" s="57"/>
      <c r="I18" s="47"/>
      <c r="J18" s="47"/>
      <c r="K18" s="47"/>
      <c r="L18" s="47"/>
      <c r="M18" s="6"/>
      <c r="N18" s="19" t="s">
        <v>8</v>
      </c>
      <c r="O18" s="6"/>
      <c r="P18" s="48" t="s">
        <v>5</v>
      </c>
    </row>
    <row r="19" spans="1:16" ht="4.5" customHeight="1">
      <c r="A19" s="46"/>
      <c r="B19" s="53"/>
      <c r="C19" s="53"/>
      <c r="D19" s="53"/>
      <c r="E19" s="49"/>
      <c r="F19" s="47"/>
      <c r="G19" s="57"/>
      <c r="H19" s="57"/>
      <c r="I19" s="47"/>
      <c r="J19" s="47"/>
      <c r="K19" s="47"/>
      <c r="L19" s="47"/>
      <c r="M19" s="47"/>
      <c r="N19" s="19"/>
      <c r="O19" s="47"/>
      <c r="P19" s="48"/>
    </row>
    <row r="20" spans="1:16" ht="12" customHeight="1">
      <c r="A20" s="46"/>
      <c r="B20" s="52" t="s">
        <v>243</v>
      </c>
      <c r="C20" s="88"/>
      <c r="D20" s="89"/>
      <c r="E20" s="53"/>
      <c r="F20" s="58" t="s">
        <v>242</v>
      </c>
      <c r="G20" s="4"/>
      <c r="H20" s="53"/>
      <c r="I20" s="49" t="s">
        <v>6</v>
      </c>
      <c r="J20" s="4"/>
      <c r="K20" s="55"/>
      <c r="L20" s="49" t="s">
        <v>7</v>
      </c>
      <c r="M20" s="5"/>
      <c r="N20" s="19" t="s">
        <v>8</v>
      </c>
      <c r="O20" s="5"/>
      <c r="P20" s="48" t="s">
        <v>5</v>
      </c>
    </row>
    <row r="21" spans="1:16" ht="12" customHeight="1">
      <c r="A21" s="46"/>
      <c r="B21" s="53"/>
      <c r="C21" s="56"/>
      <c r="D21" s="53"/>
      <c r="E21" s="49"/>
      <c r="F21" s="47"/>
      <c r="G21" s="57"/>
      <c r="H21" s="57"/>
      <c r="I21" s="47"/>
      <c r="J21" s="47"/>
      <c r="K21" s="47"/>
      <c r="L21" s="47"/>
      <c r="M21" s="6"/>
      <c r="N21" s="19" t="s">
        <v>8</v>
      </c>
      <c r="O21" s="6"/>
      <c r="P21" s="48" t="s">
        <v>5</v>
      </c>
    </row>
    <row r="22" spans="1:16" ht="4.5" customHeight="1">
      <c r="A22" s="46"/>
      <c r="B22" s="53"/>
      <c r="C22" s="53"/>
      <c r="D22" s="53"/>
      <c r="E22" s="49"/>
      <c r="F22" s="47"/>
      <c r="G22" s="57"/>
      <c r="H22" s="57"/>
      <c r="I22" s="47"/>
      <c r="J22" s="47"/>
      <c r="K22" s="47"/>
      <c r="L22" s="47"/>
      <c r="M22" s="47"/>
      <c r="N22" s="19"/>
      <c r="O22" s="47"/>
      <c r="P22" s="48"/>
    </row>
    <row r="23" spans="1:16" ht="12" customHeight="1">
      <c r="A23" s="46"/>
      <c r="B23" s="52" t="s">
        <v>243</v>
      </c>
      <c r="C23" s="88"/>
      <c r="D23" s="89"/>
      <c r="E23" s="53"/>
      <c r="F23" s="54" t="s">
        <v>242</v>
      </c>
      <c r="G23" s="4"/>
      <c r="H23" s="53"/>
      <c r="I23" s="49" t="s">
        <v>6</v>
      </c>
      <c r="J23" s="4"/>
      <c r="K23" s="55"/>
      <c r="L23" s="49" t="s">
        <v>7</v>
      </c>
      <c r="M23" s="5"/>
      <c r="N23" s="19" t="s">
        <v>8</v>
      </c>
      <c r="O23" s="5"/>
      <c r="P23" s="48" t="s">
        <v>5</v>
      </c>
    </row>
    <row r="24" spans="1:16" ht="12" customHeight="1">
      <c r="A24" s="46"/>
      <c r="B24" s="49"/>
      <c r="C24" s="56"/>
      <c r="D24" s="47"/>
      <c r="E24" s="47"/>
      <c r="F24" s="47"/>
      <c r="G24" s="47"/>
      <c r="H24" s="47"/>
      <c r="I24" s="47"/>
      <c r="J24" s="47"/>
      <c r="K24" s="47"/>
      <c r="L24" s="47"/>
      <c r="M24" s="5"/>
      <c r="N24" s="19" t="s">
        <v>8</v>
      </c>
      <c r="O24" s="5"/>
      <c r="P24" s="48" t="s">
        <v>5</v>
      </c>
    </row>
    <row r="25" spans="1:16" ht="7.5" customHeight="1">
      <c r="A25" s="46"/>
      <c r="B25" s="49"/>
      <c r="C25" s="47"/>
      <c r="D25" s="47"/>
      <c r="E25" s="47"/>
      <c r="F25" s="47"/>
      <c r="G25" s="47"/>
      <c r="H25" s="47"/>
      <c r="I25" s="47"/>
      <c r="J25" s="47"/>
      <c r="K25" s="47"/>
      <c r="L25" s="47"/>
      <c r="M25" s="47"/>
      <c r="N25" s="47"/>
      <c r="O25" s="47"/>
      <c r="P25" s="48"/>
    </row>
    <row r="26" spans="1:16" ht="12" customHeight="1">
      <c r="A26" s="46"/>
      <c r="B26" s="49"/>
      <c r="C26" s="59"/>
      <c r="D26" s="59"/>
      <c r="E26" s="59"/>
      <c r="F26" s="59"/>
      <c r="G26" s="59"/>
      <c r="H26" s="59"/>
      <c r="I26" s="59"/>
      <c r="J26" s="59"/>
      <c r="K26" s="59"/>
      <c r="L26" s="59"/>
      <c r="M26" s="49" t="s">
        <v>99</v>
      </c>
      <c r="N26" s="13" t="s">
        <v>13</v>
      </c>
      <c r="O26" s="7"/>
      <c r="P26" s="48" t="s">
        <v>9</v>
      </c>
    </row>
    <row r="27" spans="1:16" ht="12" customHeight="1">
      <c r="A27" s="46"/>
      <c r="B27" s="19"/>
      <c r="C27" s="19"/>
      <c r="D27" s="19"/>
      <c r="E27" s="53"/>
      <c r="F27" s="49"/>
      <c r="G27" s="49"/>
      <c r="H27" s="49"/>
      <c r="I27" s="49"/>
      <c r="J27" s="49"/>
      <c r="K27" s="49"/>
      <c r="L27" s="49"/>
      <c r="M27" s="49" t="s">
        <v>108</v>
      </c>
      <c r="N27" s="19"/>
      <c r="O27" s="19"/>
      <c r="P27" s="60"/>
    </row>
    <row r="28" spans="1:16" ht="4.5" customHeight="1">
      <c r="A28" s="46"/>
      <c r="B28" s="19"/>
      <c r="C28" s="19"/>
      <c r="D28" s="19"/>
      <c r="E28" s="19"/>
      <c r="F28" s="19"/>
      <c r="G28" s="19"/>
      <c r="H28" s="19"/>
      <c r="I28" s="19"/>
      <c r="J28" s="19"/>
      <c r="K28" s="19"/>
      <c r="L28" s="19"/>
      <c r="M28" s="19"/>
      <c r="N28" s="19"/>
      <c r="O28" s="19"/>
      <c r="P28" s="60"/>
    </row>
    <row r="29" spans="1:16" ht="12" customHeight="1">
      <c r="A29" s="46"/>
      <c r="B29" s="19"/>
      <c r="C29" s="19"/>
      <c r="D29" s="19"/>
      <c r="E29" s="19"/>
      <c r="F29" s="19"/>
      <c r="G29" s="19"/>
      <c r="H29" s="19"/>
      <c r="I29" s="19"/>
      <c r="J29" s="19"/>
      <c r="K29" s="19"/>
      <c r="L29" s="19"/>
      <c r="M29" s="49" t="s">
        <v>98</v>
      </c>
      <c r="N29" s="19" t="s">
        <v>13</v>
      </c>
      <c r="O29" s="7"/>
      <c r="P29" s="61" t="s">
        <v>9</v>
      </c>
    </row>
    <row r="30" spans="1:16" ht="12" customHeight="1">
      <c r="A30" s="46"/>
      <c r="B30" s="19"/>
      <c r="C30" s="19"/>
      <c r="D30" s="19"/>
      <c r="E30" s="19"/>
      <c r="F30" s="19"/>
      <c r="G30" s="19"/>
      <c r="H30" s="19"/>
      <c r="I30" s="19"/>
      <c r="J30" s="19"/>
      <c r="K30" s="19"/>
      <c r="L30" s="19"/>
      <c r="M30" s="49" t="s">
        <v>108</v>
      </c>
      <c r="N30" s="19"/>
      <c r="O30" s="15"/>
      <c r="P30" s="60"/>
    </row>
    <row r="31" spans="1:16" ht="4.5" customHeight="1">
      <c r="A31" s="46"/>
      <c r="B31" s="19"/>
      <c r="C31" s="19"/>
      <c r="D31" s="19"/>
      <c r="E31" s="19"/>
      <c r="F31" s="19"/>
      <c r="G31" s="19"/>
      <c r="H31" s="19"/>
      <c r="I31" s="19"/>
      <c r="J31" s="19"/>
      <c r="K31" s="19"/>
      <c r="L31" s="19"/>
      <c r="M31" s="19"/>
      <c r="N31" s="19"/>
      <c r="O31" s="19"/>
      <c r="P31" s="60"/>
    </row>
    <row r="32" spans="1:16" ht="12" customHeight="1">
      <c r="A32" s="46"/>
      <c r="B32" s="49"/>
      <c r="C32" s="49"/>
      <c r="D32" s="49"/>
      <c r="E32" s="49"/>
      <c r="F32" s="49"/>
      <c r="G32" s="49"/>
      <c r="H32" s="49"/>
      <c r="I32" s="49"/>
      <c r="J32" s="49"/>
      <c r="K32" s="49"/>
      <c r="L32" s="49"/>
      <c r="M32" s="49" t="s">
        <v>100</v>
      </c>
      <c r="N32" s="62" t="s">
        <v>13</v>
      </c>
      <c r="O32" s="8"/>
      <c r="P32" s="48" t="s">
        <v>63</v>
      </c>
    </row>
    <row r="33" spans="1:16" ht="4.5" customHeight="1">
      <c r="A33" s="46"/>
      <c r="B33" s="49"/>
      <c r="C33" s="49"/>
      <c r="D33" s="49"/>
      <c r="E33" s="49"/>
      <c r="F33" s="49"/>
      <c r="G33" s="49"/>
      <c r="H33" s="49"/>
      <c r="I33" s="49"/>
      <c r="J33" s="49"/>
      <c r="K33" s="49"/>
      <c r="L33" s="49"/>
      <c r="M33" s="49"/>
      <c r="N33" s="62"/>
      <c r="O33" s="14"/>
      <c r="P33" s="48"/>
    </row>
    <row r="34" spans="1:16" ht="12" customHeight="1">
      <c r="A34" s="46"/>
      <c r="B34" s="49"/>
      <c r="C34" s="49"/>
      <c r="D34" s="49"/>
      <c r="E34" s="49"/>
      <c r="F34" s="49"/>
      <c r="G34" s="49"/>
      <c r="H34" s="49"/>
      <c r="I34" s="49"/>
      <c r="J34" s="49"/>
      <c r="K34" s="49"/>
      <c r="L34" s="49"/>
      <c r="M34" s="51" t="s">
        <v>111</v>
      </c>
      <c r="N34" s="62" t="s">
        <v>13</v>
      </c>
      <c r="O34" s="8"/>
      <c r="P34" s="48" t="s">
        <v>10</v>
      </c>
    </row>
    <row r="35" spans="1:16" ht="4.5" customHeight="1">
      <c r="A35" s="46"/>
      <c r="B35" s="49"/>
      <c r="C35" s="49"/>
      <c r="D35" s="49"/>
      <c r="E35" s="49"/>
      <c r="F35" s="49"/>
      <c r="G35" s="49"/>
      <c r="H35" s="49"/>
      <c r="I35" s="49"/>
      <c r="J35" s="49"/>
      <c r="K35" s="49"/>
      <c r="L35" s="49"/>
      <c r="M35" s="49"/>
      <c r="N35" s="62"/>
      <c r="O35" s="14"/>
      <c r="P35" s="48"/>
    </row>
    <row r="36" spans="1:16" ht="12" customHeight="1">
      <c r="A36" s="46"/>
      <c r="B36" s="49"/>
      <c r="C36" s="49"/>
      <c r="D36" s="49"/>
      <c r="E36" s="49"/>
      <c r="F36" s="49"/>
      <c r="G36" s="49"/>
      <c r="H36" s="49"/>
      <c r="I36" s="49"/>
      <c r="J36" s="49"/>
      <c r="K36" s="49"/>
      <c r="L36" s="49"/>
      <c r="M36" s="49" t="s">
        <v>101</v>
      </c>
      <c r="N36" s="62" t="s">
        <v>13</v>
      </c>
      <c r="O36" s="8"/>
      <c r="P36" s="48" t="s">
        <v>63</v>
      </c>
    </row>
    <row r="37" spans="1:16" ht="4.5" customHeight="1">
      <c r="A37" s="46"/>
      <c r="B37" s="49"/>
      <c r="C37" s="49"/>
      <c r="D37" s="49"/>
      <c r="E37" s="49"/>
      <c r="F37" s="49"/>
      <c r="G37" s="49"/>
      <c r="H37" s="49"/>
      <c r="I37" s="49"/>
      <c r="J37" s="49"/>
      <c r="K37" s="49"/>
      <c r="L37" s="49"/>
      <c r="M37" s="49"/>
      <c r="N37" s="62"/>
      <c r="O37" s="14"/>
      <c r="P37" s="48"/>
    </row>
    <row r="38" spans="1:16" ht="12" customHeight="1">
      <c r="A38" s="46"/>
      <c r="B38" s="49"/>
      <c r="C38" s="49"/>
      <c r="D38" s="49"/>
      <c r="E38" s="49"/>
      <c r="F38" s="49"/>
      <c r="G38" s="49"/>
      <c r="H38" s="49"/>
      <c r="I38" s="49"/>
      <c r="J38" s="49"/>
      <c r="K38" s="49"/>
      <c r="L38" s="49"/>
      <c r="M38" s="51" t="s">
        <v>112</v>
      </c>
      <c r="N38" s="62" t="s">
        <v>13</v>
      </c>
      <c r="O38" s="8"/>
      <c r="P38" s="48" t="s">
        <v>10</v>
      </c>
    </row>
    <row r="39" spans="1:16" ht="4.5" customHeight="1">
      <c r="A39" s="46"/>
      <c r="B39" s="49"/>
      <c r="C39" s="49"/>
      <c r="D39" s="49"/>
      <c r="E39" s="49"/>
      <c r="F39" s="49"/>
      <c r="G39" s="49"/>
      <c r="H39" s="49"/>
      <c r="I39" s="49"/>
      <c r="J39" s="49"/>
      <c r="K39" s="49"/>
      <c r="L39" s="49"/>
      <c r="M39" s="49"/>
      <c r="N39" s="62"/>
      <c r="O39" s="14"/>
      <c r="P39" s="48"/>
    </row>
    <row r="40" spans="1:18" ht="12" customHeight="1">
      <c r="A40" s="46"/>
      <c r="B40" s="47"/>
      <c r="C40" s="47"/>
      <c r="D40" s="47"/>
      <c r="E40" s="47"/>
      <c r="F40" s="51" t="s">
        <v>254</v>
      </c>
      <c r="G40" s="47"/>
      <c r="H40" s="47"/>
      <c r="I40" s="47"/>
      <c r="J40" s="53"/>
      <c r="K40" s="49"/>
      <c r="L40" s="49"/>
      <c r="M40" s="49" t="s">
        <v>82</v>
      </c>
      <c r="N40" s="62" t="s">
        <v>13</v>
      </c>
      <c r="O40" s="37">
        <f>IF(R40=1,0,VLOOKUP(R40,Tables!E3:G130,3))</f>
        <v>0</v>
      </c>
      <c r="P40" s="48" t="s">
        <v>10</v>
      </c>
      <c r="R40" s="1">
        <v>1</v>
      </c>
    </row>
    <row r="41" spans="1:16" ht="7.5" customHeight="1">
      <c r="A41" s="46"/>
      <c r="B41" s="47"/>
      <c r="C41" s="47"/>
      <c r="D41" s="47"/>
      <c r="E41" s="47"/>
      <c r="F41" s="47"/>
      <c r="G41" s="47"/>
      <c r="H41" s="47"/>
      <c r="I41" s="47"/>
      <c r="J41" s="53"/>
      <c r="K41" s="49"/>
      <c r="L41" s="49"/>
      <c r="M41" s="49"/>
      <c r="N41" s="62"/>
      <c r="O41" s="14"/>
      <c r="P41" s="48"/>
    </row>
    <row r="42" spans="1:16" ht="12" customHeight="1">
      <c r="A42" s="46"/>
      <c r="B42" s="90" t="s">
        <v>11</v>
      </c>
      <c r="C42" s="83"/>
      <c r="D42" s="83"/>
      <c r="E42" s="47"/>
      <c r="F42" s="47"/>
      <c r="G42" s="47"/>
      <c r="H42" s="47"/>
      <c r="I42" s="47"/>
      <c r="J42" s="47"/>
      <c r="K42" s="47"/>
      <c r="L42" s="47"/>
      <c r="M42" s="47"/>
      <c r="N42" s="47"/>
      <c r="O42" s="47"/>
      <c r="P42" s="48"/>
    </row>
    <row r="43" spans="1:16" ht="4.5" customHeight="1">
      <c r="A43" s="46"/>
      <c r="B43" s="63"/>
      <c r="C43" s="47"/>
      <c r="D43" s="47"/>
      <c r="E43" s="47"/>
      <c r="F43" s="47"/>
      <c r="G43" s="47"/>
      <c r="H43" s="47"/>
      <c r="I43" s="47"/>
      <c r="J43" s="47"/>
      <c r="K43" s="47"/>
      <c r="L43" s="47"/>
      <c r="M43" s="47"/>
      <c r="N43" s="47"/>
      <c r="O43" s="47"/>
      <c r="P43" s="48"/>
    </row>
    <row r="44" spans="1:16" ht="12" customHeight="1">
      <c r="A44" s="46"/>
      <c r="B44" s="39">
        <f>G14</f>
        <v>0</v>
      </c>
      <c r="C44" s="64" t="s">
        <v>12</v>
      </c>
      <c r="D44" s="2">
        <f>J14/1000</f>
        <v>0</v>
      </c>
      <c r="E44" s="69" t="s">
        <v>256</v>
      </c>
      <c r="F44" s="81"/>
      <c r="G44" s="80" t="s">
        <v>257</v>
      </c>
      <c r="H44" s="65"/>
      <c r="I44" s="51" t="s">
        <v>255</v>
      </c>
      <c r="J44" s="2">
        <f>M14</f>
        <v>0</v>
      </c>
      <c r="K44" s="19" t="s">
        <v>8</v>
      </c>
      <c r="L44" s="2">
        <f>O14</f>
        <v>0</v>
      </c>
      <c r="M44" s="47" t="s">
        <v>5</v>
      </c>
      <c r="N44" s="66" t="s">
        <v>13</v>
      </c>
      <c r="O44" s="40">
        <f>B44*D44*F44*(J44/100)*L44</f>
        <v>0</v>
      </c>
      <c r="P44" s="48" t="s">
        <v>9</v>
      </c>
    </row>
    <row r="45" spans="1:16" ht="12" customHeight="1">
      <c r="A45" s="46"/>
      <c r="B45" s="83"/>
      <c r="C45" s="83"/>
      <c r="D45" s="83"/>
      <c r="E45" s="83"/>
      <c r="F45" s="83"/>
      <c r="G45" s="83"/>
      <c r="H45" s="83"/>
      <c r="I45" s="83"/>
      <c r="J45" s="2">
        <f>M15</f>
        <v>0</v>
      </c>
      <c r="K45" s="19" t="s">
        <v>8</v>
      </c>
      <c r="L45" s="2">
        <f>O15</f>
        <v>0</v>
      </c>
      <c r="M45" s="47" t="s">
        <v>5</v>
      </c>
      <c r="N45" s="66" t="s">
        <v>13</v>
      </c>
      <c r="O45" s="40">
        <f>B44*D44*F44*(J45/100)*L45</f>
        <v>0</v>
      </c>
      <c r="P45" s="48" t="s">
        <v>9</v>
      </c>
    </row>
    <row r="46" spans="1:16" ht="4.5" customHeight="1">
      <c r="A46" s="46"/>
      <c r="B46" s="47"/>
      <c r="C46" s="47"/>
      <c r="D46" s="47"/>
      <c r="E46" s="47"/>
      <c r="F46" s="47"/>
      <c r="G46" s="47"/>
      <c r="H46" s="47"/>
      <c r="I46" s="47"/>
      <c r="J46" s="47"/>
      <c r="K46" s="19"/>
      <c r="L46" s="47"/>
      <c r="M46" s="47"/>
      <c r="N46" s="47"/>
      <c r="O46" s="47"/>
      <c r="P46" s="48"/>
    </row>
    <row r="47" spans="1:16" ht="12" customHeight="1">
      <c r="A47" s="46"/>
      <c r="B47" s="39">
        <f>G17</f>
        <v>0</v>
      </c>
      <c r="C47" s="64" t="s">
        <v>12</v>
      </c>
      <c r="D47" s="2">
        <f>J17/1000</f>
        <v>0</v>
      </c>
      <c r="E47" s="69" t="s">
        <v>256</v>
      </c>
      <c r="F47" s="81"/>
      <c r="G47" s="80" t="s">
        <v>257</v>
      </c>
      <c r="H47" s="65"/>
      <c r="I47" s="51" t="s">
        <v>258</v>
      </c>
      <c r="J47" s="2">
        <f>M17</f>
        <v>0</v>
      </c>
      <c r="K47" s="19" t="s">
        <v>8</v>
      </c>
      <c r="L47" s="2">
        <f>O17</f>
        <v>0</v>
      </c>
      <c r="M47" s="47" t="s">
        <v>5</v>
      </c>
      <c r="N47" s="66" t="s">
        <v>13</v>
      </c>
      <c r="O47" s="40">
        <f>B47*D47*F47*(J47/100)*L47</f>
        <v>0</v>
      </c>
      <c r="P47" s="48" t="s">
        <v>9</v>
      </c>
    </row>
    <row r="48" spans="1:16" ht="12" customHeight="1">
      <c r="A48" s="46"/>
      <c r="B48" s="83"/>
      <c r="C48" s="83"/>
      <c r="D48" s="83"/>
      <c r="E48" s="83"/>
      <c r="F48" s="83"/>
      <c r="G48" s="83"/>
      <c r="H48" s="83"/>
      <c r="I48" s="83"/>
      <c r="J48" s="2">
        <f>M18</f>
        <v>0</v>
      </c>
      <c r="K48" s="19" t="s">
        <v>8</v>
      </c>
      <c r="L48" s="2">
        <f>O18</f>
        <v>0</v>
      </c>
      <c r="M48" s="47" t="s">
        <v>5</v>
      </c>
      <c r="N48" s="66" t="s">
        <v>13</v>
      </c>
      <c r="O48" s="40">
        <f>B47*D47*F47*(J48/100)*L48</f>
        <v>0</v>
      </c>
      <c r="P48" s="48" t="s">
        <v>9</v>
      </c>
    </row>
    <row r="49" spans="1:16" ht="4.5" customHeight="1">
      <c r="A49" s="46"/>
      <c r="B49" s="47"/>
      <c r="C49" s="47"/>
      <c r="D49" s="47"/>
      <c r="E49" s="47"/>
      <c r="F49" s="47"/>
      <c r="G49" s="47"/>
      <c r="H49" s="47"/>
      <c r="I49" s="47"/>
      <c r="J49" s="47"/>
      <c r="K49" s="19"/>
      <c r="L49" s="47"/>
      <c r="M49" s="47"/>
      <c r="N49" s="47"/>
      <c r="O49" s="47"/>
      <c r="P49" s="48"/>
    </row>
    <row r="50" spans="1:16" ht="12" customHeight="1">
      <c r="A50" s="46"/>
      <c r="B50" s="39">
        <f>G20</f>
        <v>0</v>
      </c>
      <c r="C50" s="64" t="s">
        <v>12</v>
      </c>
      <c r="D50" s="2">
        <f>J20/1000</f>
        <v>0</v>
      </c>
      <c r="E50" s="69" t="s">
        <v>256</v>
      </c>
      <c r="F50" s="81"/>
      <c r="G50" s="80" t="s">
        <v>257</v>
      </c>
      <c r="H50" s="65"/>
      <c r="I50" s="49" t="s">
        <v>255</v>
      </c>
      <c r="J50" s="2">
        <f>M20</f>
        <v>0</v>
      </c>
      <c r="K50" s="19" t="s">
        <v>8</v>
      </c>
      <c r="L50" s="2">
        <f>O20</f>
        <v>0</v>
      </c>
      <c r="M50" s="47" t="s">
        <v>5</v>
      </c>
      <c r="N50" s="66" t="s">
        <v>13</v>
      </c>
      <c r="O50" s="40">
        <f>B50*D50*F50*(J50/100)*L50</f>
        <v>0</v>
      </c>
      <c r="P50" s="48" t="s">
        <v>9</v>
      </c>
    </row>
    <row r="51" spans="1:16" ht="12" customHeight="1">
      <c r="A51" s="46"/>
      <c r="B51" s="83"/>
      <c r="C51" s="83"/>
      <c r="D51" s="83"/>
      <c r="E51" s="83"/>
      <c r="F51" s="83"/>
      <c r="G51" s="83"/>
      <c r="H51" s="83"/>
      <c r="I51" s="83"/>
      <c r="J51" s="2">
        <f>M21</f>
        <v>0</v>
      </c>
      <c r="K51" s="19" t="s">
        <v>8</v>
      </c>
      <c r="L51" s="2">
        <f>O21</f>
        <v>0</v>
      </c>
      <c r="M51" s="47" t="s">
        <v>5</v>
      </c>
      <c r="N51" s="66" t="s">
        <v>13</v>
      </c>
      <c r="O51" s="40">
        <f>B50*D50*F50*(J51/100)*L51</f>
        <v>0</v>
      </c>
      <c r="P51" s="48" t="s">
        <v>9</v>
      </c>
    </row>
    <row r="52" spans="1:16" ht="4.5" customHeight="1">
      <c r="A52" s="46"/>
      <c r="B52" s="47"/>
      <c r="C52" s="47"/>
      <c r="D52" s="47"/>
      <c r="E52" s="47"/>
      <c r="F52" s="47"/>
      <c r="G52" s="47"/>
      <c r="H52" s="47"/>
      <c r="I52" s="47"/>
      <c r="J52" s="47"/>
      <c r="K52" s="19"/>
      <c r="L52" s="47"/>
      <c r="M52" s="47"/>
      <c r="N52" s="47"/>
      <c r="O52" s="47"/>
      <c r="P52" s="48"/>
    </row>
    <row r="53" spans="1:16" ht="12" customHeight="1">
      <c r="A53" s="46"/>
      <c r="B53" s="39">
        <f>G23</f>
        <v>0</v>
      </c>
      <c r="C53" s="64" t="s">
        <v>12</v>
      </c>
      <c r="D53" s="2">
        <f>J23/1000</f>
        <v>0</v>
      </c>
      <c r="E53" s="69" t="s">
        <v>256</v>
      </c>
      <c r="F53" s="81"/>
      <c r="G53" s="80" t="s">
        <v>257</v>
      </c>
      <c r="H53" s="65"/>
      <c r="I53" s="51" t="s">
        <v>258</v>
      </c>
      <c r="J53" s="2">
        <f>M23</f>
        <v>0</v>
      </c>
      <c r="K53" s="19" t="s">
        <v>8</v>
      </c>
      <c r="L53" s="2">
        <f>O23</f>
        <v>0</v>
      </c>
      <c r="M53" s="47" t="s">
        <v>5</v>
      </c>
      <c r="N53" s="66" t="s">
        <v>13</v>
      </c>
      <c r="O53" s="40">
        <f>B53*D53*F53*(J53/100)*L53</f>
        <v>0</v>
      </c>
      <c r="P53" s="48" t="s">
        <v>9</v>
      </c>
    </row>
    <row r="54" spans="1:16" ht="12" customHeight="1">
      <c r="A54" s="46"/>
      <c r="B54" s="47"/>
      <c r="C54" s="47"/>
      <c r="D54" s="47"/>
      <c r="E54" s="47"/>
      <c r="F54" s="47"/>
      <c r="G54" s="47"/>
      <c r="H54" s="47"/>
      <c r="I54" s="47"/>
      <c r="J54" s="2">
        <f>M24</f>
        <v>0</v>
      </c>
      <c r="K54" s="19" t="s">
        <v>8</v>
      </c>
      <c r="L54" s="2">
        <f>O24</f>
        <v>0</v>
      </c>
      <c r="M54" s="47" t="s">
        <v>5</v>
      </c>
      <c r="N54" s="66" t="s">
        <v>13</v>
      </c>
      <c r="O54" s="40">
        <f>B53*D53*F53*(J54/100)*L54</f>
        <v>0</v>
      </c>
      <c r="P54" s="48" t="s">
        <v>9</v>
      </c>
    </row>
    <row r="55" spans="1:16" ht="7.5" customHeight="1">
      <c r="A55" s="46"/>
      <c r="B55" s="47"/>
      <c r="C55" s="47"/>
      <c r="D55" s="47"/>
      <c r="E55" s="47"/>
      <c r="F55" s="47"/>
      <c r="G55" s="47"/>
      <c r="H55" s="47"/>
      <c r="I55" s="47"/>
      <c r="J55" s="47"/>
      <c r="K55" s="47"/>
      <c r="L55" s="47"/>
      <c r="M55" s="47"/>
      <c r="N55" s="47"/>
      <c r="O55" s="47"/>
      <c r="P55" s="48"/>
    </row>
    <row r="56" spans="1:16" ht="12" customHeight="1">
      <c r="A56" s="46"/>
      <c r="B56" s="90" t="s">
        <v>94</v>
      </c>
      <c r="C56" s="90"/>
      <c r="D56" s="90"/>
      <c r="E56" s="47"/>
      <c r="F56" s="47"/>
      <c r="G56" s="47"/>
      <c r="H56" s="47"/>
      <c r="I56" s="47"/>
      <c r="J56" s="47"/>
      <c r="K56" s="47"/>
      <c r="L56" s="47"/>
      <c r="M56" s="47"/>
      <c r="N56" s="47"/>
      <c r="O56" s="47"/>
      <c r="P56" s="48"/>
    </row>
    <row r="57" spans="1:19" ht="12" customHeight="1">
      <c r="A57" s="46"/>
      <c r="B57" s="47"/>
      <c r="C57" s="82" t="s">
        <v>95</v>
      </c>
      <c r="D57" s="82"/>
      <c r="E57" s="82"/>
      <c r="F57" s="82"/>
      <c r="G57" s="82"/>
      <c r="H57" s="82"/>
      <c r="I57" s="82"/>
      <c r="J57" s="82"/>
      <c r="K57" s="82"/>
      <c r="L57" s="82"/>
      <c r="M57" s="82"/>
      <c r="N57" s="67" t="s">
        <v>13</v>
      </c>
      <c r="O57" s="40">
        <f>O26+O29</f>
        <v>0</v>
      </c>
      <c r="P57" s="48" t="s">
        <v>9</v>
      </c>
      <c r="S57" s="68" t="s">
        <v>245</v>
      </c>
    </row>
    <row r="58" spans="1:16" ht="7.5" customHeight="1">
      <c r="A58" s="46"/>
      <c r="B58" s="47"/>
      <c r="C58" s="47"/>
      <c r="D58" s="47"/>
      <c r="E58" s="47"/>
      <c r="F58" s="47"/>
      <c r="G58" s="47"/>
      <c r="H58" s="47"/>
      <c r="I58" s="47"/>
      <c r="J58" s="47"/>
      <c r="K58" s="47"/>
      <c r="L58" s="47"/>
      <c r="M58" s="47"/>
      <c r="N58" s="47"/>
      <c r="O58" s="47"/>
      <c r="P58" s="48"/>
    </row>
    <row r="59" spans="1:16" ht="12" customHeight="1">
      <c r="A59" s="46"/>
      <c r="B59" s="63" t="s">
        <v>62</v>
      </c>
      <c r="C59" s="47"/>
      <c r="D59" s="47"/>
      <c r="E59" s="47"/>
      <c r="F59" s="47"/>
      <c r="G59" s="47"/>
      <c r="H59" s="47"/>
      <c r="I59" s="47"/>
      <c r="J59" s="47"/>
      <c r="K59" s="47"/>
      <c r="L59" s="47"/>
      <c r="M59" s="47"/>
      <c r="N59" s="47"/>
      <c r="O59" s="47"/>
      <c r="P59" s="48"/>
    </row>
    <row r="60" spans="1:16" ht="12" customHeight="1">
      <c r="A60" s="46"/>
      <c r="B60" s="82" t="s">
        <v>102</v>
      </c>
      <c r="C60" s="82"/>
      <c r="D60" s="39">
        <f>O32</f>
        <v>0</v>
      </c>
      <c r="E60" s="47" t="s">
        <v>63</v>
      </c>
      <c r="F60" s="19" t="s">
        <v>12</v>
      </c>
      <c r="G60" s="41">
        <f>O34</f>
        <v>0</v>
      </c>
      <c r="H60" s="69" t="s">
        <v>110</v>
      </c>
      <c r="I60" s="47"/>
      <c r="J60" s="47"/>
      <c r="K60" s="47"/>
      <c r="L60" s="47"/>
      <c r="M60" s="47"/>
      <c r="N60" s="19" t="s">
        <v>13</v>
      </c>
      <c r="O60" s="40">
        <f>D60*G60/12</f>
        <v>0</v>
      </c>
      <c r="P60" s="48" t="s">
        <v>9</v>
      </c>
    </row>
    <row r="61" spans="1:16" ht="4.5" customHeight="1">
      <c r="A61" s="46"/>
      <c r="B61" s="49"/>
      <c r="C61" s="49"/>
      <c r="D61" s="13"/>
      <c r="E61" s="57"/>
      <c r="F61" s="70"/>
      <c r="G61" s="14"/>
      <c r="H61" s="57"/>
      <c r="I61" s="57"/>
      <c r="J61" s="57"/>
      <c r="K61" s="57"/>
      <c r="L61" s="57"/>
      <c r="M61" s="57"/>
      <c r="N61" s="70"/>
      <c r="O61" s="15"/>
      <c r="P61" s="48"/>
    </row>
    <row r="62" spans="1:16" ht="12" customHeight="1">
      <c r="A62" s="46"/>
      <c r="B62" s="49"/>
      <c r="C62" s="49" t="s">
        <v>103</v>
      </c>
      <c r="D62" s="39">
        <f>O36</f>
        <v>0</v>
      </c>
      <c r="E62" s="57" t="s">
        <v>63</v>
      </c>
      <c r="F62" s="70" t="s">
        <v>12</v>
      </c>
      <c r="G62" s="41">
        <f>O38</f>
        <v>0</v>
      </c>
      <c r="H62" s="71" t="s">
        <v>110</v>
      </c>
      <c r="I62" s="57"/>
      <c r="J62" s="57"/>
      <c r="K62" s="57"/>
      <c r="L62" s="57"/>
      <c r="M62" s="57"/>
      <c r="N62" s="70" t="s">
        <v>13</v>
      </c>
      <c r="O62" s="40">
        <f>D62*G62/12</f>
        <v>0</v>
      </c>
      <c r="P62" s="48" t="s">
        <v>9</v>
      </c>
    </row>
    <row r="63" spans="1:16" ht="4.5" customHeight="1">
      <c r="A63" s="46"/>
      <c r="B63" s="49"/>
      <c r="C63" s="49"/>
      <c r="D63" s="13"/>
      <c r="E63" s="57"/>
      <c r="F63" s="70"/>
      <c r="G63" s="14"/>
      <c r="H63" s="57"/>
      <c r="I63" s="57"/>
      <c r="J63" s="57"/>
      <c r="K63" s="57"/>
      <c r="L63" s="57"/>
      <c r="M63" s="57"/>
      <c r="N63" s="70"/>
      <c r="O63" s="15"/>
      <c r="P63" s="48"/>
    </row>
    <row r="64" spans="1:16" ht="12" customHeight="1">
      <c r="A64" s="46"/>
      <c r="B64" s="49"/>
      <c r="C64" s="49" t="s">
        <v>104</v>
      </c>
      <c r="D64" s="39">
        <f>O32+O36</f>
        <v>0</v>
      </c>
      <c r="E64" s="16" t="s">
        <v>63</v>
      </c>
      <c r="F64" s="19" t="s">
        <v>12</v>
      </c>
      <c r="G64" s="42">
        <f>O40</f>
        <v>0</v>
      </c>
      <c r="H64" s="47" t="s">
        <v>105</v>
      </c>
      <c r="I64" s="47"/>
      <c r="J64" s="47"/>
      <c r="K64" s="47"/>
      <c r="L64" s="47"/>
      <c r="M64" s="47"/>
      <c r="N64" s="66" t="s">
        <v>13</v>
      </c>
      <c r="O64" s="40">
        <f>D64*G64/12</f>
        <v>0</v>
      </c>
      <c r="P64" s="48" t="s">
        <v>9</v>
      </c>
    </row>
    <row r="65" spans="1:16" ht="4.5" customHeight="1">
      <c r="A65" s="46"/>
      <c r="B65" s="49"/>
      <c r="C65" s="49"/>
      <c r="D65" s="49"/>
      <c r="E65" s="13"/>
      <c r="F65" s="19"/>
      <c r="G65" s="14"/>
      <c r="H65" s="47"/>
      <c r="I65" s="47"/>
      <c r="J65" s="47"/>
      <c r="K65" s="47"/>
      <c r="L65" s="47"/>
      <c r="M65" s="47"/>
      <c r="N65" s="66"/>
      <c r="O65" s="15"/>
      <c r="P65" s="48"/>
    </row>
    <row r="66" spans="1:16" ht="15" customHeight="1" thickBot="1">
      <c r="A66" s="46"/>
      <c r="B66" s="83"/>
      <c r="C66" s="83"/>
      <c r="D66" s="83"/>
      <c r="E66" s="83"/>
      <c r="F66" s="83"/>
      <c r="G66" s="83"/>
      <c r="H66" s="83"/>
      <c r="I66" s="83"/>
      <c r="J66" s="83"/>
      <c r="K66" s="91" t="s">
        <v>64</v>
      </c>
      <c r="L66" s="92"/>
      <c r="M66" s="92"/>
      <c r="N66" s="64" t="s">
        <v>13</v>
      </c>
      <c r="O66" s="43">
        <f>SUM(O44:O64)</f>
        <v>0</v>
      </c>
      <c r="P66" s="72" t="s">
        <v>9</v>
      </c>
    </row>
    <row r="67" spans="1:17" ht="7.5" customHeight="1">
      <c r="A67" s="73"/>
      <c r="B67" s="74"/>
      <c r="C67" s="74"/>
      <c r="D67" s="74"/>
      <c r="E67" s="74"/>
      <c r="F67" s="74"/>
      <c r="G67" s="74"/>
      <c r="H67" s="74"/>
      <c r="I67" s="74"/>
      <c r="J67" s="74"/>
      <c r="K67" s="74"/>
      <c r="L67" s="74"/>
      <c r="M67" s="74"/>
      <c r="N67" s="74"/>
      <c r="O67" s="74"/>
      <c r="P67" s="75"/>
      <c r="Q67" s="44"/>
    </row>
    <row r="75" spans="17:25" ht="12.75">
      <c r="Q75" s="76"/>
      <c r="R75" s="76"/>
      <c r="S75" s="76"/>
      <c r="T75" s="76"/>
      <c r="U75" s="76"/>
      <c r="V75" s="76"/>
      <c r="W75" s="76"/>
      <c r="X75" s="76"/>
      <c r="Y75" s="76"/>
    </row>
    <row r="95" spans="17:25" ht="18">
      <c r="Q95" s="77"/>
      <c r="R95" s="77"/>
      <c r="S95" s="77"/>
      <c r="T95" s="77"/>
      <c r="U95" s="77"/>
      <c r="V95" s="77"/>
      <c r="W95" s="77"/>
      <c r="X95" s="77"/>
      <c r="Y95" s="77"/>
    </row>
    <row r="97" spans="17:25" ht="18">
      <c r="Q97" s="77"/>
      <c r="R97" s="77"/>
      <c r="S97" s="77"/>
      <c r="T97" s="77"/>
      <c r="U97" s="77"/>
      <c r="V97" s="77"/>
      <c r="W97" s="77"/>
      <c r="X97" s="77"/>
      <c r="Y97" s="77"/>
    </row>
    <row r="98" spans="17:25" ht="18">
      <c r="Q98" s="77"/>
      <c r="R98" s="77"/>
      <c r="S98" s="77"/>
      <c r="T98" s="77"/>
      <c r="U98" s="77"/>
      <c r="V98" s="77"/>
      <c r="W98" s="77"/>
      <c r="X98" s="77"/>
      <c r="Y98" s="77"/>
    </row>
  </sheetData>
  <sheetProtection password="C8B3" sheet="1"/>
  <mergeCells count="38">
    <mergeCell ref="C17:D17"/>
    <mergeCell ref="C20:D20"/>
    <mergeCell ref="C23:D23"/>
    <mergeCell ref="C11:O12"/>
    <mergeCell ref="A1:P1"/>
    <mergeCell ref="B2:P2"/>
    <mergeCell ref="B3:C3"/>
    <mergeCell ref="D3:F3"/>
    <mergeCell ref="G3:H3"/>
    <mergeCell ref="O7:P7"/>
    <mergeCell ref="J3:N3"/>
    <mergeCell ref="O3:P3"/>
    <mergeCell ref="J4:N4"/>
    <mergeCell ref="B5:C5"/>
    <mergeCell ref="D5:F5"/>
    <mergeCell ref="G5:H5"/>
    <mergeCell ref="J5:N5"/>
    <mergeCell ref="O5:P5"/>
    <mergeCell ref="B66:J66"/>
    <mergeCell ref="B42:D42"/>
    <mergeCell ref="K66:M66"/>
    <mergeCell ref="B60:C60"/>
    <mergeCell ref="B56:D56"/>
    <mergeCell ref="J6:N6"/>
    <mergeCell ref="B7:C7"/>
    <mergeCell ref="D7:F7"/>
    <mergeCell ref="G7:H7"/>
    <mergeCell ref="J7:N7"/>
    <mergeCell ref="C57:M57"/>
    <mergeCell ref="B45:I45"/>
    <mergeCell ref="B48:I48"/>
    <mergeCell ref="B51:I51"/>
    <mergeCell ref="D8:E8"/>
    <mergeCell ref="J8:N8"/>
    <mergeCell ref="F9:H9"/>
    <mergeCell ref="M9:P9"/>
    <mergeCell ref="C9:D9"/>
    <mergeCell ref="C14:D14"/>
  </mergeCells>
  <printOptions/>
  <pageMargins left="1.25" right="0.75" top="0.75" bottom="0.5" header="0.5" footer="0.5"/>
  <pageSetup fitToHeight="1" fitToWidth="1" horizontalDpi="200" verticalDpi="200" orientation="landscape" scale="82" r:id="rId3"/>
  <drawing r:id="rId2"/>
  <legacyDrawing r:id="rId1"/>
</worksheet>
</file>

<file path=xl/worksheets/sheet3.xml><?xml version="1.0" encoding="utf-8"?>
<worksheet xmlns="http://schemas.openxmlformats.org/spreadsheetml/2006/main" xmlns:r="http://schemas.openxmlformats.org/officeDocument/2006/relationships">
  <sheetPr codeName="Sheet4"/>
  <dimension ref="A1:G130"/>
  <sheetViews>
    <sheetView zoomScalePageLayoutView="0" workbookViewId="0" topLeftCell="A1">
      <selection activeCell="I7" sqref="I7"/>
    </sheetView>
  </sheetViews>
  <sheetFormatPr defaultColWidth="9.140625" defaultRowHeight="12.75"/>
  <cols>
    <col min="1" max="1" width="4.8515625" style="0" customWidth="1"/>
    <col min="3" max="3" width="14.421875" style="0" customWidth="1"/>
    <col min="5" max="5" width="5.28125" style="0" customWidth="1"/>
    <col min="6" max="6" width="21.57421875" style="0" customWidth="1"/>
    <col min="7" max="7" width="12.57421875" style="0" customWidth="1"/>
  </cols>
  <sheetData>
    <row r="1" spans="1:7" ht="12.75">
      <c r="A1" s="25"/>
      <c r="B1" s="26" t="s">
        <v>15</v>
      </c>
      <c r="C1" s="27"/>
      <c r="E1" s="17"/>
      <c r="F1" s="107" t="s">
        <v>239</v>
      </c>
      <c r="G1" s="108"/>
    </row>
    <row r="2" spans="1:7" ht="12.75">
      <c r="A2" s="28">
        <v>1</v>
      </c>
      <c r="B2" s="29"/>
      <c r="C2" s="30"/>
      <c r="E2" s="18"/>
      <c r="F2" s="19"/>
      <c r="G2" s="20" t="s">
        <v>113</v>
      </c>
    </row>
    <row r="3" spans="1:7" ht="12.75">
      <c r="A3" s="28">
        <v>2</v>
      </c>
      <c r="B3" s="29" t="s">
        <v>16</v>
      </c>
      <c r="C3" s="30"/>
      <c r="E3" s="21">
        <v>1</v>
      </c>
      <c r="F3" s="19"/>
      <c r="G3" s="38"/>
    </row>
    <row r="4" spans="1:7" ht="12.75">
      <c r="A4" s="28">
        <v>3</v>
      </c>
      <c r="B4" s="29" t="s">
        <v>17</v>
      </c>
      <c r="C4" s="30"/>
      <c r="E4" s="21">
        <v>2</v>
      </c>
      <c r="F4" s="22" t="s">
        <v>114</v>
      </c>
      <c r="G4" s="34">
        <v>6.4</v>
      </c>
    </row>
    <row r="5" spans="1:7" ht="12.75">
      <c r="A5" s="28">
        <v>4</v>
      </c>
      <c r="B5" s="29" t="s">
        <v>18</v>
      </c>
      <c r="C5" s="30"/>
      <c r="E5" s="21">
        <v>3</v>
      </c>
      <c r="F5" s="22" t="s">
        <v>115</v>
      </c>
      <c r="G5" s="34">
        <v>7.6</v>
      </c>
    </row>
    <row r="6" spans="1:7" ht="12.75">
      <c r="A6" s="28">
        <v>5</v>
      </c>
      <c r="B6" s="29" t="s">
        <v>19</v>
      </c>
      <c r="C6" s="30"/>
      <c r="E6" s="21">
        <v>4</v>
      </c>
      <c r="F6" s="22" t="s">
        <v>116</v>
      </c>
      <c r="G6" s="34">
        <v>6.7</v>
      </c>
    </row>
    <row r="7" spans="1:7" ht="12.75">
      <c r="A7" s="28">
        <v>6</v>
      </c>
      <c r="B7" s="29" t="s">
        <v>20</v>
      </c>
      <c r="C7" s="30"/>
      <c r="E7" s="21">
        <v>5</v>
      </c>
      <c r="F7" s="22" t="s">
        <v>117</v>
      </c>
      <c r="G7" s="34">
        <v>5</v>
      </c>
    </row>
    <row r="8" spans="1:7" ht="12.75">
      <c r="A8" s="28">
        <v>7</v>
      </c>
      <c r="B8" s="29" t="s">
        <v>21</v>
      </c>
      <c r="C8" s="30"/>
      <c r="E8" s="21">
        <v>6</v>
      </c>
      <c r="F8" s="22" t="s">
        <v>118</v>
      </c>
      <c r="G8" s="34">
        <v>6.1</v>
      </c>
    </row>
    <row r="9" spans="1:7" ht="12.75">
      <c r="A9" s="28">
        <v>8</v>
      </c>
      <c r="B9" s="29" t="s">
        <v>22</v>
      </c>
      <c r="C9" s="30"/>
      <c r="E9" s="21">
        <v>7</v>
      </c>
      <c r="F9" s="22" t="s">
        <v>119</v>
      </c>
      <c r="G9" s="34">
        <v>6.3</v>
      </c>
    </row>
    <row r="10" spans="1:7" ht="12.75">
      <c r="A10" s="28">
        <v>9</v>
      </c>
      <c r="B10" s="29" t="s">
        <v>23</v>
      </c>
      <c r="C10" s="30"/>
      <c r="E10" s="21">
        <v>8</v>
      </c>
      <c r="F10" s="22" t="s">
        <v>120</v>
      </c>
      <c r="G10" s="34">
        <v>6.4</v>
      </c>
    </row>
    <row r="11" spans="1:7" ht="12.75">
      <c r="A11" s="28">
        <v>10</v>
      </c>
      <c r="B11" s="29" t="s">
        <v>24</v>
      </c>
      <c r="C11" s="30"/>
      <c r="E11" s="21">
        <v>9</v>
      </c>
      <c r="F11" s="22" t="s">
        <v>121</v>
      </c>
      <c r="G11" s="34">
        <v>5.3</v>
      </c>
    </row>
    <row r="12" spans="1:7" ht="12.75">
      <c r="A12" s="28">
        <v>11</v>
      </c>
      <c r="B12" s="29" t="s">
        <v>25</v>
      </c>
      <c r="C12" s="30"/>
      <c r="E12" s="21">
        <v>10</v>
      </c>
      <c r="F12" s="22" t="s">
        <v>122</v>
      </c>
      <c r="G12" s="34">
        <v>6.2</v>
      </c>
    </row>
    <row r="13" spans="1:7" ht="12.75">
      <c r="A13" s="28">
        <v>12</v>
      </c>
      <c r="B13" s="29" t="s">
        <v>26</v>
      </c>
      <c r="C13" s="30"/>
      <c r="E13" s="21">
        <v>11</v>
      </c>
      <c r="F13" s="22" t="s">
        <v>123</v>
      </c>
      <c r="G13" s="34">
        <v>5.3</v>
      </c>
    </row>
    <row r="14" spans="1:7" ht="12.75">
      <c r="A14" s="28">
        <v>13</v>
      </c>
      <c r="B14" s="29" t="s">
        <v>27</v>
      </c>
      <c r="C14" s="30"/>
      <c r="E14" s="21">
        <v>12</v>
      </c>
      <c r="F14" s="22" t="s">
        <v>124</v>
      </c>
      <c r="G14" s="34">
        <v>7</v>
      </c>
    </row>
    <row r="15" spans="1:7" ht="12.75">
      <c r="A15" s="28">
        <v>14</v>
      </c>
      <c r="B15" s="29" t="s">
        <v>28</v>
      </c>
      <c r="C15" s="30"/>
      <c r="E15" s="21">
        <v>13</v>
      </c>
      <c r="F15" s="22" t="s">
        <v>125</v>
      </c>
      <c r="G15" s="34">
        <v>6.2</v>
      </c>
    </row>
    <row r="16" spans="1:7" ht="12.75">
      <c r="A16" s="28">
        <v>15</v>
      </c>
      <c r="B16" s="29" t="s">
        <v>29</v>
      </c>
      <c r="C16" s="30"/>
      <c r="E16" s="21">
        <v>14</v>
      </c>
      <c r="F16" s="22" t="s">
        <v>126</v>
      </c>
      <c r="G16" s="34">
        <v>4.2</v>
      </c>
    </row>
    <row r="17" spans="1:7" ht="12.75">
      <c r="A17" s="28">
        <v>16</v>
      </c>
      <c r="B17" s="29" t="s">
        <v>30</v>
      </c>
      <c r="C17" s="30"/>
      <c r="E17" s="21">
        <v>15</v>
      </c>
      <c r="F17" s="22" t="s">
        <v>127</v>
      </c>
      <c r="G17" s="34">
        <v>5.8</v>
      </c>
    </row>
    <row r="18" spans="1:7" ht="12.75">
      <c r="A18" s="28">
        <v>17</v>
      </c>
      <c r="B18" s="29" t="s">
        <v>31</v>
      </c>
      <c r="C18" s="30"/>
      <c r="E18" s="21">
        <v>16</v>
      </c>
      <c r="F18" s="22" t="s">
        <v>128</v>
      </c>
      <c r="G18" s="34">
        <v>6.3</v>
      </c>
    </row>
    <row r="19" spans="1:7" ht="12.75">
      <c r="A19" s="28">
        <v>18</v>
      </c>
      <c r="B19" s="29" t="s">
        <v>32</v>
      </c>
      <c r="C19" s="30"/>
      <c r="E19" s="21">
        <v>17</v>
      </c>
      <c r="F19" s="22" t="s">
        <v>129</v>
      </c>
      <c r="G19" s="34">
        <v>4.3</v>
      </c>
    </row>
    <row r="20" spans="1:7" ht="12.75">
      <c r="A20" s="28">
        <v>19</v>
      </c>
      <c r="B20" s="29" t="s">
        <v>33</v>
      </c>
      <c r="C20" s="30"/>
      <c r="E20" s="21">
        <v>18</v>
      </c>
      <c r="F20" s="22" t="s">
        <v>130</v>
      </c>
      <c r="G20" s="34">
        <v>6.3</v>
      </c>
    </row>
    <row r="21" spans="1:7" ht="12.75">
      <c r="A21" s="28">
        <v>20</v>
      </c>
      <c r="B21" s="29" t="s">
        <v>34</v>
      </c>
      <c r="C21" s="30"/>
      <c r="E21" s="21">
        <v>19</v>
      </c>
      <c r="F21" s="22" t="s">
        <v>131</v>
      </c>
      <c r="G21" s="34">
        <v>6.2</v>
      </c>
    </row>
    <row r="22" spans="1:7" ht="12.75">
      <c r="A22" s="28">
        <v>21</v>
      </c>
      <c r="B22" s="29" t="s">
        <v>35</v>
      </c>
      <c r="C22" s="30"/>
      <c r="E22" s="21">
        <v>20</v>
      </c>
      <c r="F22" s="22" t="s">
        <v>132</v>
      </c>
      <c r="G22" s="34">
        <v>6.3</v>
      </c>
    </row>
    <row r="23" spans="1:7" ht="12.75">
      <c r="A23" s="28">
        <v>22</v>
      </c>
      <c r="B23" s="29" t="s">
        <v>36</v>
      </c>
      <c r="C23" s="30"/>
      <c r="E23" s="21">
        <v>21</v>
      </c>
      <c r="F23" s="22" t="s">
        <v>133</v>
      </c>
      <c r="G23" s="34">
        <v>4.8</v>
      </c>
    </row>
    <row r="24" spans="1:7" ht="12.75">
      <c r="A24" s="28">
        <v>23</v>
      </c>
      <c r="B24" s="29" t="s">
        <v>37</v>
      </c>
      <c r="C24" s="30"/>
      <c r="E24" s="21">
        <v>22</v>
      </c>
      <c r="F24" s="22" t="s">
        <v>134</v>
      </c>
      <c r="G24" s="34">
        <v>5.6</v>
      </c>
    </row>
    <row r="25" spans="1:7" ht="12.75">
      <c r="A25" s="28">
        <v>24</v>
      </c>
      <c r="B25" s="29" t="s">
        <v>38</v>
      </c>
      <c r="C25" s="30"/>
      <c r="E25" s="21">
        <v>23</v>
      </c>
      <c r="F25" s="22" t="s">
        <v>135</v>
      </c>
      <c r="G25" s="34">
        <v>6.5</v>
      </c>
    </row>
    <row r="26" spans="1:7" ht="12.75">
      <c r="A26" s="28">
        <v>25</v>
      </c>
      <c r="B26" s="29" t="s">
        <v>39</v>
      </c>
      <c r="C26" s="30"/>
      <c r="E26" s="21">
        <v>24</v>
      </c>
      <c r="F26" s="22" t="s">
        <v>136</v>
      </c>
      <c r="G26" s="34">
        <v>7.5</v>
      </c>
    </row>
    <row r="27" spans="1:7" ht="12.75">
      <c r="A27" s="28">
        <v>26</v>
      </c>
      <c r="B27" s="29" t="s">
        <v>40</v>
      </c>
      <c r="C27" s="30"/>
      <c r="E27" s="21">
        <v>25</v>
      </c>
      <c r="F27" s="22" t="s">
        <v>137</v>
      </c>
      <c r="G27" s="34">
        <v>6.5</v>
      </c>
    </row>
    <row r="28" spans="1:7" ht="12.75">
      <c r="A28" s="28">
        <v>27</v>
      </c>
      <c r="B28" s="29" t="s">
        <v>41</v>
      </c>
      <c r="C28" s="30"/>
      <c r="E28" s="21">
        <v>26</v>
      </c>
      <c r="F28" s="22" t="s">
        <v>138</v>
      </c>
      <c r="G28" s="34">
        <v>6.1</v>
      </c>
    </row>
    <row r="29" spans="1:7" ht="12.75">
      <c r="A29" s="28">
        <v>28</v>
      </c>
      <c r="B29" s="29" t="s">
        <v>42</v>
      </c>
      <c r="C29" s="30"/>
      <c r="E29" s="21">
        <v>27</v>
      </c>
      <c r="F29" s="22" t="s">
        <v>139</v>
      </c>
      <c r="G29" s="34">
        <v>7</v>
      </c>
    </row>
    <row r="30" spans="1:7" ht="12.75">
      <c r="A30" s="28">
        <v>29</v>
      </c>
      <c r="B30" s="29" t="s">
        <v>43</v>
      </c>
      <c r="C30" s="30"/>
      <c r="E30" s="21">
        <v>28</v>
      </c>
      <c r="F30" s="22" t="s">
        <v>140</v>
      </c>
      <c r="G30" s="34">
        <v>6.3</v>
      </c>
    </row>
    <row r="31" spans="1:7" ht="12.75">
      <c r="A31" s="28">
        <v>30</v>
      </c>
      <c r="B31" s="29" t="s">
        <v>44</v>
      </c>
      <c r="C31" s="30"/>
      <c r="E31" s="21">
        <v>29</v>
      </c>
      <c r="F31" s="22" t="s">
        <v>141</v>
      </c>
      <c r="G31" s="34">
        <v>5.2</v>
      </c>
    </row>
    <row r="32" spans="1:7" ht="12.75">
      <c r="A32" s="28">
        <v>31</v>
      </c>
      <c r="B32" s="29" t="s">
        <v>45</v>
      </c>
      <c r="C32" s="30"/>
      <c r="E32" s="21">
        <v>30</v>
      </c>
      <c r="F32" s="22" t="s">
        <v>142</v>
      </c>
      <c r="G32" s="34">
        <v>5.1</v>
      </c>
    </row>
    <row r="33" spans="1:7" ht="12.75">
      <c r="A33" s="28">
        <v>32</v>
      </c>
      <c r="B33" s="29" t="s">
        <v>46</v>
      </c>
      <c r="C33" s="30"/>
      <c r="E33" s="21">
        <v>31</v>
      </c>
      <c r="F33" s="22" t="s">
        <v>143</v>
      </c>
      <c r="G33" s="34">
        <v>6.2</v>
      </c>
    </row>
    <row r="34" spans="1:7" ht="12.75">
      <c r="A34" s="28">
        <v>33</v>
      </c>
      <c r="B34" s="29" t="s">
        <v>47</v>
      </c>
      <c r="C34" s="30"/>
      <c r="E34" s="21">
        <v>32</v>
      </c>
      <c r="F34" s="22" t="s">
        <v>144</v>
      </c>
      <c r="G34" s="34">
        <v>6.1</v>
      </c>
    </row>
    <row r="35" spans="1:7" ht="12.75">
      <c r="A35" s="28">
        <v>34</v>
      </c>
      <c r="B35" s="29" t="s">
        <v>48</v>
      </c>
      <c r="C35" s="30"/>
      <c r="E35" s="21">
        <v>33</v>
      </c>
      <c r="F35" s="22" t="s">
        <v>145</v>
      </c>
      <c r="G35" s="34">
        <v>4.4</v>
      </c>
    </row>
    <row r="36" spans="1:7" ht="12.75">
      <c r="A36" s="28">
        <v>35</v>
      </c>
      <c r="B36" s="29" t="s">
        <v>49</v>
      </c>
      <c r="C36" s="30"/>
      <c r="E36" s="21">
        <v>34</v>
      </c>
      <c r="F36" s="22" t="s">
        <v>146</v>
      </c>
      <c r="G36" s="34">
        <v>6.3</v>
      </c>
    </row>
    <row r="37" spans="1:7" ht="12.75">
      <c r="A37" s="28">
        <v>36</v>
      </c>
      <c r="B37" s="29" t="s">
        <v>50</v>
      </c>
      <c r="C37" s="30"/>
      <c r="E37" s="21">
        <v>35</v>
      </c>
      <c r="F37" s="22" t="s">
        <v>147</v>
      </c>
      <c r="G37" s="34">
        <v>6.3</v>
      </c>
    </row>
    <row r="38" spans="1:7" ht="12.75">
      <c r="A38" s="28">
        <v>37</v>
      </c>
      <c r="B38" s="29" t="s">
        <v>51</v>
      </c>
      <c r="C38" s="30"/>
      <c r="E38" s="21">
        <v>36</v>
      </c>
      <c r="F38" s="22" t="s">
        <v>148</v>
      </c>
      <c r="G38" s="34">
        <v>6</v>
      </c>
    </row>
    <row r="39" spans="1:7" ht="12.75">
      <c r="A39" s="28">
        <v>38</v>
      </c>
      <c r="B39" s="29" t="s">
        <v>52</v>
      </c>
      <c r="C39" s="30"/>
      <c r="E39" s="21">
        <v>37</v>
      </c>
      <c r="F39" s="22" t="s">
        <v>149</v>
      </c>
      <c r="G39" s="34">
        <v>5.9</v>
      </c>
    </row>
    <row r="40" spans="1:7" ht="12.75">
      <c r="A40" s="28">
        <v>39</v>
      </c>
      <c r="B40" s="29" t="s">
        <v>53</v>
      </c>
      <c r="C40" s="30"/>
      <c r="E40" s="21">
        <v>38</v>
      </c>
      <c r="F40" s="22" t="s">
        <v>150</v>
      </c>
      <c r="G40" s="34">
        <v>5.6</v>
      </c>
    </row>
    <row r="41" spans="1:7" ht="12.75">
      <c r="A41" s="28">
        <v>40</v>
      </c>
      <c r="B41" s="29" t="s">
        <v>54</v>
      </c>
      <c r="C41" s="30"/>
      <c r="E41" s="21">
        <v>39</v>
      </c>
      <c r="F41" s="22" t="s">
        <v>151</v>
      </c>
      <c r="G41" s="34">
        <v>6.4</v>
      </c>
    </row>
    <row r="42" spans="1:7" ht="12.75">
      <c r="A42" s="28">
        <v>41</v>
      </c>
      <c r="B42" s="29" t="s">
        <v>55</v>
      </c>
      <c r="C42" s="30"/>
      <c r="E42" s="21">
        <v>40</v>
      </c>
      <c r="F42" s="22" t="s">
        <v>152</v>
      </c>
      <c r="G42" s="34">
        <v>7.6</v>
      </c>
    </row>
    <row r="43" spans="1:7" ht="12.75">
      <c r="A43" s="28">
        <v>42</v>
      </c>
      <c r="B43" s="29" t="s">
        <v>56</v>
      </c>
      <c r="C43" s="30"/>
      <c r="E43" s="21">
        <v>41</v>
      </c>
      <c r="F43" s="22" t="s">
        <v>153</v>
      </c>
      <c r="G43" s="34">
        <v>8.6</v>
      </c>
    </row>
    <row r="44" spans="1:7" ht="12.75">
      <c r="A44" s="28">
        <v>43</v>
      </c>
      <c r="B44" s="29" t="s">
        <v>57</v>
      </c>
      <c r="C44" s="30"/>
      <c r="E44" s="21">
        <v>42</v>
      </c>
      <c r="F44" s="22" t="s">
        <v>154</v>
      </c>
      <c r="G44" s="34">
        <v>6</v>
      </c>
    </row>
    <row r="45" spans="1:7" ht="12.75">
      <c r="A45" s="28">
        <v>44</v>
      </c>
      <c r="B45" s="29" t="s">
        <v>58</v>
      </c>
      <c r="C45" s="30"/>
      <c r="E45" s="21">
        <v>43</v>
      </c>
      <c r="F45" s="22" t="s">
        <v>155</v>
      </c>
      <c r="G45" s="34">
        <v>6.3</v>
      </c>
    </row>
    <row r="46" spans="1:7" ht="12.75">
      <c r="A46" s="28">
        <v>45</v>
      </c>
      <c r="B46" s="29" t="s">
        <v>59</v>
      </c>
      <c r="C46" s="30"/>
      <c r="E46" s="21">
        <v>44</v>
      </c>
      <c r="F46" s="22" t="s">
        <v>156</v>
      </c>
      <c r="G46" s="34">
        <v>5</v>
      </c>
    </row>
    <row r="47" spans="1:7" ht="12.75">
      <c r="A47" s="28">
        <v>46</v>
      </c>
      <c r="B47" s="29" t="s">
        <v>60</v>
      </c>
      <c r="C47" s="30"/>
      <c r="E47" s="21">
        <v>45</v>
      </c>
      <c r="F47" s="22" t="s">
        <v>157</v>
      </c>
      <c r="G47" s="34">
        <v>4.3</v>
      </c>
    </row>
    <row r="48" spans="1:7" ht="13.5" thickBot="1">
      <c r="A48" s="31">
        <v>47</v>
      </c>
      <c r="B48" s="32" t="s">
        <v>61</v>
      </c>
      <c r="C48" s="33"/>
      <c r="E48" s="21">
        <v>46</v>
      </c>
      <c r="F48" s="22" t="s">
        <v>158</v>
      </c>
      <c r="G48" s="34">
        <v>4.9</v>
      </c>
    </row>
    <row r="49" spans="5:7" ht="12.75">
      <c r="E49" s="21">
        <v>47</v>
      </c>
      <c r="F49" s="22" t="s">
        <v>159</v>
      </c>
      <c r="G49" s="34">
        <v>6.7</v>
      </c>
    </row>
    <row r="50" spans="5:7" ht="12.75">
      <c r="E50" s="21">
        <v>48</v>
      </c>
      <c r="F50" s="22" t="s">
        <v>160</v>
      </c>
      <c r="G50" s="34">
        <v>6.1</v>
      </c>
    </row>
    <row r="51" spans="5:7" ht="12.75">
      <c r="E51" s="21">
        <v>49</v>
      </c>
      <c r="F51" s="22" t="s">
        <v>161</v>
      </c>
      <c r="G51" s="34">
        <v>6.8</v>
      </c>
    </row>
    <row r="52" spans="5:7" ht="12.75">
      <c r="E52" s="21">
        <v>50</v>
      </c>
      <c r="F52" s="22" t="s">
        <v>162</v>
      </c>
      <c r="G52" s="34">
        <v>4.9</v>
      </c>
    </row>
    <row r="53" spans="5:7" ht="12.75">
      <c r="E53" s="21">
        <v>51</v>
      </c>
      <c r="F53" s="22" t="s">
        <v>163</v>
      </c>
      <c r="G53" s="34">
        <v>5.7</v>
      </c>
    </row>
    <row r="54" spans="5:7" ht="12.75">
      <c r="E54" s="21">
        <v>52</v>
      </c>
      <c r="F54" s="36" t="s">
        <v>241</v>
      </c>
      <c r="G54" s="34">
        <v>6.7</v>
      </c>
    </row>
    <row r="55" spans="5:7" ht="12.75">
      <c r="E55" s="21">
        <v>53</v>
      </c>
      <c r="F55" s="22" t="s">
        <v>164</v>
      </c>
      <c r="G55" s="34">
        <v>6.2</v>
      </c>
    </row>
    <row r="56" spans="5:7" ht="12.75">
      <c r="E56" s="21">
        <v>54</v>
      </c>
      <c r="F56" s="22" t="s">
        <v>165</v>
      </c>
      <c r="G56" s="34">
        <v>6</v>
      </c>
    </row>
    <row r="57" spans="5:7" ht="12.75">
      <c r="E57" s="21">
        <v>55</v>
      </c>
      <c r="F57" s="22" t="s">
        <v>166</v>
      </c>
      <c r="G57" s="34">
        <v>6.9</v>
      </c>
    </row>
    <row r="58" spans="5:7" ht="12.75">
      <c r="E58" s="21">
        <v>56</v>
      </c>
      <c r="F58" s="22" t="s">
        <v>167</v>
      </c>
      <c r="G58" s="34">
        <v>6.2</v>
      </c>
    </row>
    <row r="59" spans="5:7" ht="12.75">
      <c r="E59" s="21">
        <v>57</v>
      </c>
      <c r="F59" s="22" t="s">
        <v>168</v>
      </c>
      <c r="G59" s="34">
        <v>6.3</v>
      </c>
    </row>
    <row r="60" spans="5:7" ht="12.75">
      <c r="E60" s="21">
        <v>58</v>
      </c>
      <c r="F60" s="22" t="s">
        <v>169</v>
      </c>
      <c r="G60" s="34">
        <v>6.5</v>
      </c>
    </row>
    <row r="61" spans="5:7" ht="12.75">
      <c r="E61" s="21">
        <v>59</v>
      </c>
      <c r="F61" s="22" t="s">
        <v>170</v>
      </c>
      <c r="G61" s="34">
        <v>5</v>
      </c>
    </row>
    <row r="62" spans="5:7" ht="12.75">
      <c r="E62" s="21">
        <v>60</v>
      </c>
      <c r="F62" s="22" t="s">
        <v>171</v>
      </c>
      <c r="G62" s="34">
        <v>6.8</v>
      </c>
    </row>
    <row r="63" spans="5:7" ht="12.75">
      <c r="E63" s="21">
        <v>61</v>
      </c>
      <c r="F63" s="22" t="s">
        <v>172</v>
      </c>
      <c r="G63" s="34">
        <v>6.8</v>
      </c>
    </row>
    <row r="64" spans="5:7" ht="12.75">
      <c r="E64" s="21">
        <v>62</v>
      </c>
      <c r="F64" s="22" t="s">
        <v>173</v>
      </c>
      <c r="G64" s="34">
        <v>6.4</v>
      </c>
    </row>
    <row r="65" spans="5:7" ht="12.75">
      <c r="E65" s="21">
        <v>63</v>
      </c>
      <c r="F65" s="22" t="s">
        <v>174</v>
      </c>
      <c r="G65" s="34">
        <v>6.2</v>
      </c>
    </row>
    <row r="66" spans="5:7" ht="12.75">
      <c r="E66" s="21">
        <v>64</v>
      </c>
      <c r="F66" s="22" t="s">
        <v>175</v>
      </c>
      <c r="G66" s="34">
        <v>6.3</v>
      </c>
    </row>
    <row r="67" spans="5:7" ht="12.75">
      <c r="E67" s="21">
        <v>65</v>
      </c>
      <c r="F67" s="22" t="s">
        <v>176</v>
      </c>
      <c r="G67" s="34">
        <v>6.5</v>
      </c>
    </row>
    <row r="68" spans="5:7" ht="12.75">
      <c r="E68" s="21">
        <v>66</v>
      </c>
      <c r="F68" s="22" t="s">
        <v>177</v>
      </c>
      <c r="G68" s="34">
        <v>5</v>
      </c>
    </row>
    <row r="69" spans="5:7" ht="12.75">
      <c r="E69" s="21">
        <v>67</v>
      </c>
      <c r="F69" s="22" t="s">
        <v>178</v>
      </c>
      <c r="G69" s="34">
        <v>5.7</v>
      </c>
    </row>
    <row r="70" spans="5:7" ht="12.75">
      <c r="E70" s="21">
        <v>68</v>
      </c>
      <c r="F70" s="22" t="s">
        <v>179</v>
      </c>
      <c r="G70" s="34">
        <v>6.2</v>
      </c>
    </row>
    <row r="71" spans="5:7" ht="12.75">
      <c r="E71" s="21">
        <v>69</v>
      </c>
      <c r="F71" s="22" t="s">
        <v>180</v>
      </c>
      <c r="G71" s="34">
        <v>6.1</v>
      </c>
    </row>
    <row r="72" spans="5:7" ht="12.75">
      <c r="E72" s="21">
        <v>70</v>
      </c>
      <c r="F72" s="22" t="s">
        <v>181</v>
      </c>
      <c r="G72" s="34">
        <v>6.2</v>
      </c>
    </row>
    <row r="73" spans="5:7" ht="12.75">
      <c r="E73" s="21">
        <v>71</v>
      </c>
      <c r="F73" s="22" t="s">
        <v>182</v>
      </c>
      <c r="G73" s="34">
        <v>7.5</v>
      </c>
    </row>
    <row r="74" spans="5:7" ht="12.75">
      <c r="E74" s="21">
        <v>72</v>
      </c>
      <c r="F74" s="22" t="s">
        <v>183</v>
      </c>
      <c r="G74" s="34">
        <v>6.5</v>
      </c>
    </row>
    <row r="75" spans="5:7" ht="12.75">
      <c r="E75" s="21">
        <v>73</v>
      </c>
      <c r="F75" s="22" t="s">
        <v>184</v>
      </c>
      <c r="G75" s="34">
        <v>6.7</v>
      </c>
    </row>
    <row r="76" spans="5:7" ht="12.75">
      <c r="E76" s="21">
        <v>74</v>
      </c>
      <c r="F76" s="22" t="s">
        <v>185</v>
      </c>
      <c r="G76" s="34">
        <v>5.9</v>
      </c>
    </row>
    <row r="77" spans="5:7" ht="12.75">
      <c r="E77" s="21">
        <v>75</v>
      </c>
      <c r="F77" s="22" t="s">
        <v>186</v>
      </c>
      <c r="G77" s="34">
        <v>6.6</v>
      </c>
    </row>
    <row r="78" spans="5:7" ht="12.75">
      <c r="E78" s="21">
        <v>76</v>
      </c>
      <c r="F78" s="22" t="s">
        <v>187</v>
      </c>
      <c r="G78" s="34">
        <v>4.3</v>
      </c>
    </row>
    <row r="79" spans="5:7" ht="12.75">
      <c r="E79" s="21">
        <v>77</v>
      </c>
      <c r="F79" s="22" t="s">
        <v>188</v>
      </c>
      <c r="G79" s="34">
        <v>5</v>
      </c>
    </row>
    <row r="80" spans="5:7" ht="12.75">
      <c r="E80" s="21">
        <v>78</v>
      </c>
      <c r="F80" s="22" t="s">
        <v>189</v>
      </c>
      <c r="G80" s="34">
        <v>5.8</v>
      </c>
    </row>
    <row r="81" spans="5:7" ht="12.75">
      <c r="E81" s="21">
        <v>79</v>
      </c>
      <c r="F81" s="22" t="s">
        <v>190</v>
      </c>
      <c r="G81" s="34">
        <v>6.7</v>
      </c>
    </row>
    <row r="82" spans="5:7" ht="12.75">
      <c r="E82" s="21">
        <v>80</v>
      </c>
      <c r="F82" s="22" t="s">
        <v>191</v>
      </c>
      <c r="G82" s="34">
        <v>6.4</v>
      </c>
    </row>
    <row r="83" spans="5:7" ht="12.75">
      <c r="E83" s="21">
        <v>81</v>
      </c>
      <c r="F83" s="22" t="s">
        <v>192</v>
      </c>
      <c r="G83" s="34">
        <v>6.9</v>
      </c>
    </row>
    <row r="84" spans="5:7" ht="12.75">
      <c r="E84" s="21">
        <v>82</v>
      </c>
      <c r="F84" s="22" t="s">
        <v>193</v>
      </c>
      <c r="G84" s="34">
        <v>6.8</v>
      </c>
    </row>
    <row r="85" spans="5:7" ht="12.75">
      <c r="E85" s="21">
        <v>83</v>
      </c>
      <c r="F85" s="22" t="s">
        <v>194</v>
      </c>
      <c r="G85" s="34">
        <v>6.5</v>
      </c>
    </row>
    <row r="86" spans="5:7" ht="12.75">
      <c r="E86" s="21">
        <v>84</v>
      </c>
      <c r="F86" s="22" t="s">
        <v>195</v>
      </c>
      <c r="G86" s="34">
        <v>6.4</v>
      </c>
    </row>
    <row r="87" spans="5:7" ht="12.75">
      <c r="E87" s="21">
        <v>85</v>
      </c>
      <c r="F87" s="22" t="s">
        <v>196</v>
      </c>
      <c r="G87" s="34">
        <v>6.2</v>
      </c>
    </row>
    <row r="88" spans="5:7" ht="12.75">
      <c r="E88" s="21">
        <v>86</v>
      </c>
      <c r="F88" s="22" t="s">
        <v>197</v>
      </c>
      <c r="G88" s="34">
        <v>6.3</v>
      </c>
    </row>
    <row r="89" spans="5:7" ht="12.75">
      <c r="E89" s="21">
        <v>87</v>
      </c>
      <c r="F89" s="22" t="s">
        <v>198</v>
      </c>
      <c r="G89" s="34">
        <v>5.3</v>
      </c>
    </row>
    <row r="90" spans="5:7" ht="12.75">
      <c r="E90" s="21">
        <v>88</v>
      </c>
      <c r="F90" s="22" t="s">
        <v>199</v>
      </c>
      <c r="G90" s="34">
        <v>6.6</v>
      </c>
    </row>
    <row r="91" spans="5:7" ht="12.75">
      <c r="E91" s="21">
        <v>89</v>
      </c>
      <c r="F91" s="22" t="s">
        <v>200</v>
      </c>
      <c r="G91" s="34">
        <v>8.6</v>
      </c>
    </row>
    <row r="92" spans="5:7" ht="12.75">
      <c r="E92" s="21">
        <v>90</v>
      </c>
      <c r="F92" s="22" t="s">
        <v>201</v>
      </c>
      <c r="G92" s="34">
        <v>7.5</v>
      </c>
    </row>
    <row r="93" spans="5:7" ht="12.75">
      <c r="E93" s="21">
        <v>91</v>
      </c>
      <c r="F93" s="22" t="s">
        <v>202</v>
      </c>
      <c r="G93" s="34">
        <v>6.8</v>
      </c>
    </row>
    <row r="94" spans="5:7" ht="12.75">
      <c r="E94" s="21">
        <v>92</v>
      </c>
      <c r="F94" s="22" t="s">
        <v>203</v>
      </c>
      <c r="G94" s="34">
        <v>6.3</v>
      </c>
    </row>
    <row r="95" spans="5:7" ht="12.75">
      <c r="E95" s="21">
        <v>93</v>
      </c>
      <c r="F95" s="22" t="s">
        <v>204</v>
      </c>
      <c r="G95" s="34">
        <v>6.2</v>
      </c>
    </row>
    <row r="96" spans="5:7" ht="12.75">
      <c r="E96" s="21">
        <v>94</v>
      </c>
      <c r="F96" s="22" t="s">
        <v>205</v>
      </c>
      <c r="G96" s="34">
        <v>6.9</v>
      </c>
    </row>
    <row r="97" spans="5:7" ht="12.75">
      <c r="E97" s="21">
        <v>95</v>
      </c>
      <c r="F97" s="22" t="s">
        <v>206</v>
      </c>
      <c r="G97" s="34">
        <v>6.9</v>
      </c>
    </row>
    <row r="98" spans="5:7" ht="12.75">
      <c r="E98" s="21">
        <v>96</v>
      </c>
      <c r="F98" s="22" t="s">
        <v>207</v>
      </c>
      <c r="G98" s="34">
        <v>6.1</v>
      </c>
    </row>
    <row r="99" spans="5:7" ht="12.75">
      <c r="E99" s="21">
        <v>97</v>
      </c>
      <c r="F99" s="22" t="s">
        <v>208</v>
      </c>
      <c r="G99" s="34">
        <v>6.2</v>
      </c>
    </row>
    <row r="100" spans="5:7" ht="12.75">
      <c r="E100" s="21">
        <v>98</v>
      </c>
      <c r="F100" s="22" t="s">
        <v>209</v>
      </c>
      <c r="G100" s="34">
        <v>6.4</v>
      </c>
    </row>
    <row r="101" spans="5:7" ht="12.75">
      <c r="E101" s="21">
        <v>99</v>
      </c>
      <c r="F101" s="22" t="s">
        <v>210</v>
      </c>
      <c r="G101" s="34">
        <v>5.8</v>
      </c>
    </row>
    <row r="102" spans="5:7" ht="12.75">
      <c r="E102" s="21">
        <v>100</v>
      </c>
      <c r="F102" s="22" t="s">
        <v>211</v>
      </c>
      <c r="G102" s="34">
        <v>4.3</v>
      </c>
    </row>
    <row r="103" spans="5:7" ht="12.75">
      <c r="E103" s="21">
        <v>101</v>
      </c>
      <c r="F103" s="22" t="s">
        <v>212</v>
      </c>
      <c r="G103" s="34">
        <v>6.2</v>
      </c>
    </row>
    <row r="104" spans="5:7" ht="12.75">
      <c r="E104" s="21">
        <v>102</v>
      </c>
      <c r="F104" s="22" t="s">
        <v>213</v>
      </c>
      <c r="G104" s="34">
        <v>6.3</v>
      </c>
    </row>
    <row r="105" spans="5:7" ht="12.75">
      <c r="E105" s="21">
        <v>103</v>
      </c>
      <c r="F105" s="22" t="s">
        <v>214</v>
      </c>
      <c r="G105" s="34">
        <v>6.4</v>
      </c>
    </row>
    <row r="106" spans="5:7" ht="12.75">
      <c r="E106" s="21">
        <v>104</v>
      </c>
      <c r="F106" s="22" t="s">
        <v>215</v>
      </c>
      <c r="G106" s="34">
        <v>5.2</v>
      </c>
    </row>
    <row r="107" spans="5:7" ht="12.75">
      <c r="E107" s="21">
        <v>105</v>
      </c>
      <c r="F107" s="22" t="s">
        <v>216</v>
      </c>
      <c r="G107" s="34">
        <v>5.7</v>
      </c>
    </row>
    <row r="108" spans="5:7" ht="12.75">
      <c r="E108" s="21">
        <v>106</v>
      </c>
      <c r="F108" s="36" t="s">
        <v>240</v>
      </c>
      <c r="G108" s="34">
        <v>5.5</v>
      </c>
    </row>
    <row r="109" spans="5:7" ht="12.75">
      <c r="E109" s="21">
        <v>107</v>
      </c>
      <c r="F109" s="22" t="s">
        <v>217</v>
      </c>
      <c r="G109" s="34">
        <v>4.9</v>
      </c>
    </row>
    <row r="110" spans="5:7" ht="12.75">
      <c r="E110" s="21">
        <v>108</v>
      </c>
      <c r="F110" s="22" t="s">
        <v>218</v>
      </c>
      <c r="G110" s="34">
        <v>6.2</v>
      </c>
    </row>
    <row r="111" spans="5:7" ht="12.75">
      <c r="E111" s="21">
        <v>109</v>
      </c>
      <c r="F111" s="22" t="s">
        <v>219</v>
      </c>
      <c r="G111" s="34">
        <v>4.3</v>
      </c>
    </row>
    <row r="112" spans="5:7" ht="12.75">
      <c r="E112" s="21">
        <v>110</v>
      </c>
      <c r="F112" s="22" t="s">
        <v>220</v>
      </c>
      <c r="G112" s="34">
        <v>4.6</v>
      </c>
    </row>
    <row r="113" spans="5:7" ht="12.75">
      <c r="E113" s="21">
        <v>111</v>
      </c>
      <c r="F113" s="22" t="s">
        <v>221</v>
      </c>
      <c r="G113" s="34">
        <v>4.2</v>
      </c>
    </row>
    <row r="114" spans="5:7" ht="12.75">
      <c r="E114" s="21">
        <v>112</v>
      </c>
      <c r="F114" s="22" t="s">
        <v>222</v>
      </c>
      <c r="G114" s="34">
        <v>5</v>
      </c>
    </row>
    <row r="115" spans="5:7" ht="12.75">
      <c r="E115" s="21">
        <v>113</v>
      </c>
      <c r="F115" s="22" t="s">
        <v>223</v>
      </c>
      <c r="G115" s="34">
        <v>4.2</v>
      </c>
    </row>
    <row r="116" spans="5:7" ht="12.75">
      <c r="E116" s="21">
        <v>114</v>
      </c>
      <c r="F116" s="22" t="s">
        <v>224</v>
      </c>
      <c r="G116" s="34">
        <v>6.6</v>
      </c>
    </row>
    <row r="117" spans="5:7" ht="12.75">
      <c r="E117" s="21">
        <v>115</v>
      </c>
      <c r="F117" s="22" t="s">
        <v>225</v>
      </c>
      <c r="G117" s="34">
        <v>6.1</v>
      </c>
    </row>
    <row r="118" spans="5:7" ht="12.75">
      <c r="E118" s="21">
        <v>116</v>
      </c>
      <c r="F118" s="22" t="s">
        <v>226</v>
      </c>
      <c r="G118" s="34">
        <v>6</v>
      </c>
    </row>
    <row r="119" spans="5:7" ht="12.75">
      <c r="E119" s="21">
        <v>117</v>
      </c>
      <c r="F119" s="22" t="s">
        <v>227</v>
      </c>
      <c r="G119" s="34">
        <v>6.9</v>
      </c>
    </row>
    <row r="120" spans="5:7" ht="12.75">
      <c r="E120" s="21">
        <v>118</v>
      </c>
      <c r="F120" s="22" t="s">
        <v>228</v>
      </c>
      <c r="G120" s="34">
        <v>6.7</v>
      </c>
    </row>
    <row r="121" spans="5:7" ht="12.75">
      <c r="E121" s="21">
        <v>119</v>
      </c>
      <c r="F121" s="22" t="s">
        <v>229</v>
      </c>
      <c r="G121" s="34">
        <v>6.5</v>
      </c>
    </row>
    <row r="122" spans="5:7" ht="12.75">
      <c r="E122" s="21">
        <v>120</v>
      </c>
      <c r="F122" s="22" t="s">
        <v>230</v>
      </c>
      <c r="G122" s="34">
        <v>4.1</v>
      </c>
    </row>
    <row r="123" spans="5:7" ht="12.75">
      <c r="E123" s="21">
        <v>121</v>
      </c>
      <c r="F123" s="22" t="s">
        <v>231</v>
      </c>
      <c r="G123" s="34">
        <v>7</v>
      </c>
    </row>
    <row r="124" spans="5:7" ht="12.75">
      <c r="E124" s="21">
        <v>122</v>
      </c>
      <c r="F124" s="22" t="s">
        <v>232</v>
      </c>
      <c r="G124" s="34">
        <v>5.4</v>
      </c>
    </row>
    <row r="125" spans="5:7" ht="12.75">
      <c r="E125" s="21">
        <v>123</v>
      </c>
      <c r="F125" s="22" t="s">
        <v>233</v>
      </c>
      <c r="G125" s="34">
        <v>6.2</v>
      </c>
    </row>
    <row r="126" spans="5:7" ht="12.75">
      <c r="E126" s="21">
        <v>124</v>
      </c>
      <c r="F126" s="22" t="s">
        <v>234</v>
      </c>
      <c r="G126" s="34">
        <v>4</v>
      </c>
    </row>
    <row r="127" spans="5:7" ht="12.75">
      <c r="E127" s="21">
        <v>125</v>
      </c>
      <c r="F127" s="22" t="s">
        <v>235</v>
      </c>
      <c r="G127" s="34">
        <v>6.3</v>
      </c>
    </row>
    <row r="128" spans="5:7" ht="12.75">
      <c r="E128" s="21">
        <v>126</v>
      </c>
      <c r="F128" s="22" t="s">
        <v>236</v>
      </c>
      <c r="G128" s="34">
        <v>4.6</v>
      </c>
    </row>
    <row r="129" spans="5:7" ht="12.75">
      <c r="E129" s="21">
        <v>127</v>
      </c>
      <c r="F129" s="22" t="s">
        <v>237</v>
      </c>
      <c r="G129" s="34">
        <v>4.2</v>
      </c>
    </row>
    <row r="130" spans="5:7" ht="13.5" thickBot="1">
      <c r="E130" s="23">
        <v>128</v>
      </c>
      <c r="F130" s="24" t="s">
        <v>238</v>
      </c>
      <c r="G130" s="35">
        <v>6.8</v>
      </c>
    </row>
  </sheetData>
  <sheetProtection/>
  <mergeCells count="1">
    <mergeCell ref="F1:G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Beef Waste Structure Sizing Worksheet</dc:title>
  <dc:subject/>
  <dc:creator>chris.s.hamilton</dc:creator>
  <cp:keywords/>
  <dc:description/>
  <cp:lastModifiedBy>VITA Program</cp:lastModifiedBy>
  <cp:lastPrinted>2020-02-20T20:33:06Z</cp:lastPrinted>
  <dcterms:created xsi:type="dcterms:W3CDTF">2006-09-27T12:20:40Z</dcterms:created>
  <dcterms:modified xsi:type="dcterms:W3CDTF">2020-06-11T12:56:45Z</dcterms:modified>
  <cp:category/>
  <cp:version/>
  <cp:contentType/>
  <cp:contentStatus/>
</cp:coreProperties>
</file>